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90" yWindow="510" windowWidth="19815" windowHeight="8895"/>
  </bookViews>
  <sheets>
    <sheet name="Instructions" sheetId="1" r:id="rId1"/>
    <sheet name="Biennial SQSP Overview" sheetId="2" r:id="rId2"/>
    <sheet name="Alternate Year Overview" sheetId="3" state="hidden" r:id="rId3"/>
    <sheet name="FirstPayPromptness" sheetId="4" state="hidden" r:id="rId4"/>
    <sheet name="NonMon Timeliness" sheetId="5" state="hidden" r:id="rId5"/>
    <sheet name="NonMon Quality" sheetId="6" state="hidden" r:id="rId6"/>
    <sheet name="LAA" sheetId="7" state="hidden" r:id="rId7"/>
    <sheet name="LAA Quality" sheetId="8" state="hidden" r:id="rId8"/>
    <sheet name="HAA" sheetId="9" r:id="rId9"/>
    <sheet name="NewEmpStatDetTimeLapse" sheetId="10" state="hidden" r:id="rId10"/>
    <sheet name="Tax Quality " sheetId="11" state="hidden" r:id="rId11"/>
    <sheet name="Eff Aud Meas" sheetId="12" state="hidden" r:id="rId12"/>
    <sheet name="Imp Paymt" sheetId="13" r:id="rId13"/>
    <sheet name="Detection of OPs" sheetId="14" state="hidden" r:id="rId14"/>
    <sheet name="OP Recovery Meas" sheetId="15" state="hidden" r:id="rId15"/>
    <sheet name="DV Benefits " sheetId="16" r:id="rId16"/>
    <sheet name="DV Tax " sheetId="17" r:id="rId17"/>
    <sheet name="BAM" sheetId="18" state="hidden" r:id="rId18"/>
    <sheet name="IntegrityActionPlan" sheetId="19" r:id="rId19"/>
    <sheet name="New CAP Form" sheetId="20" r:id="rId20"/>
    <sheet name="Narratives" sheetId="21" state="hidden" r:id="rId21"/>
    <sheet name="tables" sheetId="22" state="hidden" r:id="rId22"/>
  </sheets>
  <definedNames>
    <definedName name="Completion_Date" localSheetId="2">#REF!</definedName>
    <definedName name="Completion_Date" localSheetId="17">#REF!</definedName>
    <definedName name="Completion_Date" localSheetId="1">#REF!</definedName>
    <definedName name="Completion_Date" localSheetId="15">#REF!</definedName>
    <definedName name="Completion_Date" localSheetId="16">#REF!</definedName>
    <definedName name="Completion_Date" localSheetId="3">#REF!</definedName>
    <definedName name="Completion_Date" localSheetId="6">#REF!</definedName>
    <definedName name="Completion_Date" localSheetId="20">#REF!</definedName>
    <definedName name="Completion_Date" localSheetId="19">#REF!</definedName>
    <definedName name="Completion_Date" localSheetId="9">#REF!</definedName>
    <definedName name="Completion_Date">#REF!</definedName>
    <definedName name="completiondate" localSheetId="2">tables!$A$5:$A$13</definedName>
    <definedName name="completiondate" localSheetId="17">tables!$A$5:$A$13</definedName>
    <definedName name="completiondate" localSheetId="1">tables!$A$5:$A$13</definedName>
    <definedName name="completiondate" localSheetId="15">tables!$A$5:$A$13</definedName>
    <definedName name="completiondate" localSheetId="16">tables!$A$5:$A$13</definedName>
    <definedName name="completiondate" localSheetId="11">tables!$A$5:$A$13</definedName>
    <definedName name="completiondate" localSheetId="3">tables!$A$5:$A$13</definedName>
    <definedName name="completiondate" localSheetId="6">tables!$A$5:$A$13</definedName>
    <definedName name="completiondate" localSheetId="20">tables!$A$5:$A$13</definedName>
    <definedName name="completiondate" localSheetId="19">tables!$A$5:$A$13</definedName>
    <definedName name="completiondate" localSheetId="9">tables!$A$5:$A$13</definedName>
    <definedName name="completiondate" localSheetId="10">tables!$A$5:$A$13</definedName>
    <definedName name="completiondate">tables!$A$5:$A$22</definedName>
    <definedName name="dfsg" localSheetId="2">#REF!</definedName>
    <definedName name="dfsg" localSheetId="15">#REF!</definedName>
    <definedName name="dfsg" localSheetId="16">#REF!</definedName>
    <definedName name="dfsg" localSheetId="20">#REF!</definedName>
    <definedName name="dfsg" localSheetId="19">#REF!</definedName>
    <definedName name="dfsg">#REF!</definedName>
  </definedNames>
  <calcPr calcId="145621"/>
</workbook>
</file>

<file path=xl/calcChain.xml><?xml version="1.0" encoding="utf-8"?>
<calcChain xmlns="http://schemas.openxmlformats.org/spreadsheetml/2006/main">
  <c r="A11" i="22" l="1"/>
  <c r="A7" i="22"/>
  <c r="A28" i="21"/>
  <c r="A46" i="21" s="1"/>
  <c r="A64" i="21" s="1"/>
  <c r="A82" i="21" s="1"/>
  <c r="A100" i="21" s="1"/>
  <c r="A118" i="21" s="1"/>
  <c r="A20" i="21"/>
  <c r="A38" i="21" s="1"/>
  <c r="A56" i="21" s="1"/>
  <c r="A74" i="21" s="1"/>
  <c r="A92" i="21" s="1"/>
  <c r="A110" i="21" s="1"/>
  <c r="A128" i="21" s="1"/>
  <c r="A18" i="21"/>
  <c r="A36" i="21" s="1"/>
  <c r="A54" i="21" s="1"/>
  <c r="A72" i="21" s="1"/>
  <c r="A90" i="21" s="1"/>
  <c r="A108" i="21" s="1"/>
  <c r="A126" i="21" s="1"/>
  <c r="A16" i="21"/>
  <c r="A34" i="21" s="1"/>
  <c r="A52" i="21" s="1"/>
  <c r="A70" i="21" s="1"/>
  <c r="A88" i="21" s="1"/>
  <c r="A106" i="21" s="1"/>
  <c r="A124" i="21" s="1"/>
  <c r="A14" i="21"/>
  <c r="A32" i="21" s="1"/>
  <c r="A50" i="21" s="1"/>
  <c r="A68" i="21" s="1"/>
  <c r="A86" i="21" s="1"/>
  <c r="A104" i="21" s="1"/>
  <c r="A122" i="21" s="1"/>
  <c r="A12" i="21"/>
  <c r="A30" i="21" s="1"/>
  <c r="A48" i="21" s="1"/>
  <c r="A66" i="21" s="1"/>
  <c r="A84" i="21" s="1"/>
  <c r="A102" i="21" s="1"/>
  <c r="A120" i="21" s="1"/>
  <c r="A10" i="21"/>
  <c r="A8" i="21"/>
  <c r="A26" i="21" s="1"/>
  <c r="A44" i="21" s="1"/>
  <c r="A62" i="21" s="1"/>
  <c r="A80" i="21" s="1"/>
  <c r="A98" i="21" s="1"/>
  <c r="A116" i="21" s="1"/>
  <c r="A6" i="21"/>
  <c r="A24" i="21" s="1"/>
  <c r="A42" i="21" s="1"/>
  <c r="A60" i="21" s="1"/>
  <c r="A78" i="21" s="1"/>
  <c r="A96" i="21" s="1"/>
  <c r="A114" i="21" s="1"/>
  <c r="A2" i="21"/>
  <c r="A65" i="20"/>
  <c r="A83" i="20" s="1"/>
  <c r="A101" i="20" s="1"/>
  <c r="A119" i="20" s="1"/>
  <c r="A137" i="20" s="1"/>
  <c r="A155" i="20" s="1"/>
  <c r="A53" i="20"/>
  <c r="A71" i="20" s="1"/>
  <c r="A89" i="20" s="1"/>
  <c r="A107" i="20" s="1"/>
  <c r="A125" i="20" s="1"/>
  <c r="A143" i="20" s="1"/>
  <c r="A161" i="20" s="1"/>
  <c r="A51" i="20"/>
  <c r="A69" i="20" s="1"/>
  <c r="A87" i="20" s="1"/>
  <c r="A105" i="20" s="1"/>
  <c r="A123" i="20" s="1"/>
  <c r="A141" i="20" s="1"/>
  <c r="A159" i="20" s="1"/>
  <c r="A49" i="20"/>
  <c r="A67" i="20" s="1"/>
  <c r="A85" i="20" s="1"/>
  <c r="A103" i="20" s="1"/>
  <c r="A121" i="20" s="1"/>
  <c r="A139" i="20" s="1"/>
  <c r="A157" i="20" s="1"/>
  <c r="A47" i="20"/>
  <c r="A45" i="20"/>
  <c r="A63" i="20" s="1"/>
  <c r="A81" i="20" s="1"/>
  <c r="A99" i="20" s="1"/>
  <c r="A117" i="20" s="1"/>
  <c r="A135" i="20" s="1"/>
  <c r="A153" i="20" s="1"/>
  <c r="A43" i="20"/>
  <c r="A61" i="20" s="1"/>
  <c r="A79" i="20" s="1"/>
  <c r="A97" i="20" s="1"/>
  <c r="A115" i="20" s="1"/>
  <c r="A133" i="20" s="1"/>
  <c r="A151" i="20" s="1"/>
  <c r="A41" i="20"/>
  <c r="A59" i="20" s="1"/>
  <c r="A77" i="20" s="1"/>
  <c r="A95" i="20" s="1"/>
  <c r="A113" i="20" s="1"/>
  <c r="A131" i="20" s="1"/>
  <c r="A149" i="20" s="1"/>
  <c r="A39" i="20"/>
  <c r="A57" i="20" s="1"/>
  <c r="A75" i="20" s="1"/>
  <c r="A93" i="20" s="1"/>
  <c r="A111" i="20" s="1"/>
  <c r="A129" i="20" s="1"/>
  <c r="A147" i="20" s="1"/>
  <c r="M5" i="20"/>
  <c r="A12" i="22" s="1"/>
  <c r="L5" i="20"/>
  <c r="K5" i="20"/>
  <c r="A10" i="22" s="1"/>
  <c r="J5" i="20"/>
  <c r="A9" i="22" s="1"/>
  <c r="I5" i="20"/>
  <c r="A8" i="22" s="1"/>
  <c r="H5" i="20"/>
  <c r="G5" i="20"/>
  <c r="A6" i="22" s="1"/>
  <c r="F5" i="20"/>
  <c r="A5" i="22" s="1"/>
  <c r="C5" i="20"/>
  <c r="A2" i="20"/>
  <c r="A159" i="19"/>
  <c r="A157" i="19"/>
  <c r="A155" i="19"/>
  <c r="A153" i="19"/>
  <c r="A151" i="19"/>
  <c r="A149" i="19"/>
  <c r="A147" i="19"/>
  <c r="A145" i="19"/>
  <c r="A137" i="19"/>
  <c r="A135" i="19"/>
  <c r="A133" i="19"/>
  <c r="A131" i="19"/>
  <c r="A129" i="19"/>
  <c r="A127" i="19"/>
  <c r="A125" i="19"/>
  <c r="A123" i="19"/>
  <c r="A121" i="19"/>
  <c r="A114" i="19"/>
  <c r="A112" i="19"/>
  <c r="A110" i="19"/>
  <c r="A108" i="19"/>
  <c r="A106" i="19"/>
  <c r="A104" i="19"/>
  <c r="A102" i="19"/>
  <c r="A100" i="19"/>
  <c r="A98" i="19"/>
  <c r="A90" i="19"/>
  <c r="A88" i="19"/>
  <c r="A86" i="19"/>
  <c r="A84" i="19"/>
  <c r="A82" i="19"/>
  <c r="A80" i="19"/>
  <c r="A78" i="19"/>
  <c r="A76" i="19"/>
  <c r="A74" i="19"/>
  <c r="A65" i="19"/>
  <c r="A63" i="19"/>
  <c r="A61" i="19"/>
  <c r="A59" i="19"/>
  <c r="A57" i="19"/>
  <c r="A55" i="19"/>
  <c r="A53" i="19"/>
  <c r="A51" i="19"/>
  <c r="A42" i="19"/>
  <c r="A40" i="19"/>
  <c r="A38" i="19"/>
  <c r="A36" i="19"/>
  <c r="A34" i="19"/>
  <c r="A32" i="19"/>
  <c r="A30" i="19"/>
  <c r="A28" i="19"/>
  <c r="A20" i="19"/>
  <c r="B12" i="19"/>
  <c r="B11" i="19"/>
  <c r="C5" i="19"/>
  <c r="B5" i="19"/>
  <c r="D5" i="19" s="1"/>
  <c r="B4" i="19"/>
  <c r="A4" i="19"/>
  <c r="A11" i="19" s="1"/>
  <c r="A99" i="18"/>
  <c r="A117" i="18" s="1"/>
  <c r="A135" i="18" s="1"/>
  <c r="A153" i="18" s="1"/>
  <c r="A171" i="18" s="1"/>
  <c r="A189" i="18" s="1"/>
  <c r="A207" i="18" s="1"/>
  <c r="A97" i="18"/>
  <c r="A115" i="18" s="1"/>
  <c r="A133" i="18" s="1"/>
  <c r="A151" i="18" s="1"/>
  <c r="A169" i="18" s="1"/>
  <c r="A187" i="18" s="1"/>
  <c r="A205" i="18" s="1"/>
  <c r="A95" i="18"/>
  <c r="A113" i="18" s="1"/>
  <c r="A131" i="18" s="1"/>
  <c r="A149" i="18" s="1"/>
  <c r="A167" i="18" s="1"/>
  <c r="A185" i="18" s="1"/>
  <c r="A203" i="18" s="1"/>
  <c r="A93" i="18"/>
  <c r="A111" i="18" s="1"/>
  <c r="A129" i="18" s="1"/>
  <c r="A147" i="18" s="1"/>
  <c r="A165" i="18" s="1"/>
  <c r="A183" i="18" s="1"/>
  <c r="A201" i="18" s="1"/>
  <c r="A91" i="18"/>
  <c r="A109" i="18" s="1"/>
  <c r="A127" i="18" s="1"/>
  <c r="A145" i="18" s="1"/>
  <c r="A163" i="18" s="1"/>
  <c r="A181" i="18" s="1"/>
  <c r="A199" i="18" s="1"/>
  <c r="A89" i="18"/>
  <c r="A107" i="18" s="1"/>
  <c r="A125" i="18" s="1"/>
  <c r="A143" i="18" s="1"/>
  <c r="A161" i="18" s="1"/>
  <c r="A179" i="18" s="1"/>
  <c r="A197" i="18" s="1"/>
  <c r="A87" i="18"/>
  <c r="A105" i="18" s="1"/>
  <c r="A123" i="18" s="1"/>
  <c r="A141" i="18" s="1"/>
  <c r="A159" i="18" s="1"/>
  <c r="A177" i="18" s="1"/>
  <c r="A195" i="18" s="1"/>
  <c r="A85" i="18"/>
  <c r="A103" i="18" s="1"/>
  <c r="A121" i="18" s="1"/>
  <c r="A139" i="18" s="1"/>
  <c r="A157" i="18" s="1"/>
  <c r="A175" i="18" s="1"/>
  <c r="A193" i="18" s="1"/>
  <c r="D60" i="18"/>
  <c r="C60" i="18"/>
  <c r="B60" i="18"/>
  <c r="B10" i="18"/>
  <c r="M5" i="18"/>
  <c r="L5" i="18"/>
  <c r="K5" i="18"/>
  <c r="J5" i="18"/>
  <c r="I5" i="18"/>
  <c r="H5" i="18"/>
  <c r="G5" i="18"/>
  <c r="F5" i="18"/>
  <c r="C5" i="18"/>
  <c r="A2" i="18"/>
  <c r="A89" i="17"/>
  <c r="A107" i="17" s="1"/>
  <c r="A125" i="17" s="1"/>
  <c r="A143" i="17" s="1"/>
  <c r="A161" i="17" s="1"/>
  <c r="A65" i="17"/>
  <c r="A83" i="17" s="1"/>
  <c r="A101" i="17" s="1"/>
  <c r="A119" i="17" s="1"/>
  <c r="A137" i="17" s="1"/>
  <c r="A155" i="17" s="1"/>
  <c r="A173" i="17" s="1"/>
  <c r="A63" i="17"/>
  <c r="A81" i="17" s="1"/>
  <c r="A99" i="17" s="1"/>
  <c r="A117" i="17" s="1"/>
  <c r="A135" i="17" s="1"/>
  <c r="A153" i="17" s="1"/>
  <c r="A171" i="17" s="1"/>
  <c r="A61" i="17"/>
  <c r="A79" i="17" s="1"/>
  <c r="A97" i="17" s="1"/>
  <c r="A115" i="17" s="1"/>
  <c r="A133" i="17" s="1"/>
  <c r="A151" i="17" s="1"/>
  <c r="A169" i="17" s="1"/>
  <c r="A59" i="17"/>
  <c r="A77" i="17" s="1"/>
  <c r="A95" i="17" s="1"/>
  <c r="A113" i="17" s="1"/>
  <c r="A131" i="17" s="1"/>
  <c r="A149" i="17" s="1"/>
  <c r="A167" i="17" s="1"/>
  <c r="A57" i="17"/>
  <c r="A75" i="17" s="1"/>
  <c r="A93" i="17" s="1"/>
  <c r="A111" i="17" s="1"/>
  <c r="A129" i="17" s="1"/>
  <c r="A147" i="17" s="1"/>
  <c r="A165" i="17" s="1"/>
  <c r="A55" i="17"/>
  <c r="A73" i="17" s="1"/>
  <c r="A91" i="17" s="1"/>
  <c r="A109" i="17" s="1"/>
  <c r="A127" i="17" s="1"/>
  <c r="A145" i="17" s="1"/>
  <c r="A163" i="17" s="1"/>
  <c r="A53" i="17"/>
  <c r="A71" i="17" s="1"/>
  <c r="A51" i="17"/>
  <c r="A69" i="17" s="1"/>
  <c r="A87" i="17" s="1"/>
  <c r="A105" i="17" s="1"/>
  <c r="A123" i="17" s="1"/>
  <c r="A141" i="17" s="1"/>
  <c r="A159" i="17" s="1"/>
  <c r="M5" i="17"/>
  <c r="L5" i="17"/>
  <c r="K5" i="17"/>
  <c r="J5" i="17"/>
  <c r="I5" i="17"/>
  <c r="H5" i="17"/>
  <c r="G5" i="17"/>
  <c r="F5" i="17"/>
  <c r="C5" i="17"/>
  <c r="A2" i="17"/>
  <c r="A135" i="16"/>
  <c r="A153" i="16" s="1"/>
  <c r="A171" i="16" s="1"/>
  <c r="A189" i="16" s="1"/>
  <c r="A99" i="16"/>
  <c r="A117" i="16" s="1"/>
  <c r="A83" i="16"/>
  <c r="A101" i="16" s="1"/>
  <c r="A119" i="16" s="1"/>
  <c r="A137" i="16" s="1"/>
  <c r="A155" i="16" s="1"/>
  <c r="A173" i="16" s="1"/>
  <c r="A191" i="16" s="1"/>
  <c r="A81" i="16"/>
  <c r="A79" i="16"/>
  <c r="A97" i="16" s="1"/>
  <c r="A115" i="16" s="1"/>
  <c r="A133" i="16" s="1"/>
  <c r="A151" i="16" s="1"/>
  <c r="A169" i="16" s="1"/>
  <c r="A187" i="16" s="1"/>
  <c r="A77" i="16"/>
  <c r="A95" i="16" s="1"/>
  <c r="A113" i="16" s="1"/>
  <c r="A131" i="16" s="1"/>
  <c r="A149" i="16" s="1"/>
  <c r="A167" i="16" s="1"/>
  <c r="A185" i="16" s="1"/>
  <c r="A75" i="16"/>
  <c r="A93" i="16" s="1"/>
  <c r="A111" i="16" s="1"/>
  <c r="A129" i="16" s="1"/>
  <c r="A147" i="16" s="1"/>
  <c r="A165" i="16" s="1"/>
  <c r="A183" i="16" s="1"/>
  <c r="A73" i="16"/>
  <c r="A91" i="16" s="1"/>
  <c r="A109" i="16" s="1"/>
  <c r="A127" i="16" s="1"/>
  <c r="A145" i="16" s="1"/>
  <c r="A163" i="16" s="1"/>
  <c r="A181" i="16" s="1"/>
  <c r="A71" i="16"/>
  <c r="A89" i="16" s="1"/>
  <c r="A107" i="16" s="1"/>
  <c r="A125" i="16" s="1"/>
  <c r="A143" i="16" s="1"/>
  <c r="A161" i="16" s="1"/>
  <c r="A179" i="16" s="1"/>
  <c r="A69" i="16"/>
  <c r="A87" i="16" s="1"/>
  <c r="A105" i="16" s="1"/>
  <c r="A123" i="16" s="1"/>
  <c r="A141" i="16" s="1"/>
  <c r="A159" i="16" s="1"/>
  <c r="A177" i="16" s="1"/>
  <c r="M5" i="16"/>
  <c r="L5" i="16"/>
  <c r="K5" i="16"/>
  <c r="J5" i="16"/>
  <c r="I5" i="16"/>
  <c r="H5" i="16"/>
  <c r="G5" i="16"/>
  <c r="F5" i="16"/>
  <c r="C5" i="16"/>
  <c r="A2" i="16"/>
  <c r="A79" i="15"/>
  <c r="A97" i="15" s="1"/>
  <c r="A115" i="15" s="1"/>
  <c r="A133" i="15" s="1"/>
  <c r="A151" i="15" s="1"/>
  <c r="A57" i="15"/>
  <c r="A75" i="15" s="1"/>
  <c r="A93" i="15" s="1"/>
  <c r="A111" i="15" s="1"/>
  <c r="A129" i="15" s="1"/>
  <c r="A147" i="15" s="1"/>
  <c r="A55" i="15"/>
  <c r="A73" i="15" s="1"/>
  <c r="A91" i="15" s="1"/>
  <c r="A109" i="15" s="1"/>
  <c r="A127" i="15" s="1"/>
  <c r="A145" i="15" s="1"/>
  <c r="A45" i="15"/>
  <c r="A63" i="15" s="1"/>
  <c r="A81" i="15" s="1"/>
  <c r="A99" i="15" s="1"/>
  <c r="A117" i="15" s="1"/>
  <c r="A135" i="15" s="1"/>
  <c r="A153" i="15" s="1"/>
  <c r="A43" i="15"/>
  <c r="A61" i="15" s="1"/>
  <c r="A41" i="15"/>
  <c r="A59" i="15" s="1"/>
  <c r="A77" i="15" s="1"/>
  <c r="A95" i="15" s="1"/>
  <c r="A113" i="15" s="1"/>
  <c r="A131" i="15" s="1"/>
  <c r="A149" i="15" s="1"/>
  <c r="A39" i="15"/>
  <c r="A37" i="15"/>
  <c r="A35" i="15"/>
  <c r="A53" i="15" s="1"/>
  <c r="A71" i="15" s="1"/>
  <c r="A89" i="15" s="1"/>
  <c r="A107" i="15" s="1"/>
  <c r="A125" i="15" s="1"/>
  <c r="A143" i="15" s="1"/>
  <c r="A33" i="15"/>
  <c r="A51" i="15" s="1"/>
  <c r="A69" i="15" s="1"/>
  <c r="A87" i="15" s="1"/>
  <c r="A105" i="15" s="1"/>
  <c r="A123" i="15" s="1"/>
  <c r="A141" i="15" s="1"/>
  <c r="A31" i="15"/>
  <c r="A49" i="15" s="1"/>
  <c r="A67" i="15" s="1"/>
  <c r="A85" i="15" s="1"/>
  <c r="A103" i="15" s="1"/>
  <c r="A121" i="15" s="1"/>
  <c r="A139" i="15" s="1"/>
  <c r="D6" i="15"/>
  <c r="C6" i="15"/>
  <c r="B6" i="15"/>
  <c r="M5" i="15"/>
  <c r="L5" i="15"/>
  <c r="K5" i="15"/>
  <c r="J5" i="15"/>
  <c r="I5" i="15"/>
  <c r="H5" i="15"/>
  <c r="G5" i="15"/>
  <c r="F5" i="15"/>
  <c r="C5" i="15"/>
  <c r="B4" i="15"/>
  <c r="A2" i="15"/>
  <c r="A125" i="14"/>
  <c r="A143" i="14" s="1"/>
  <c r="A45" i="14"/>
  <c r="A63" i="14" s="1"/>
  <c r="A81" i="14" s="1"/>
  <c r="A99" i="14" s="1"/>
  <c r="A117" i="14" s="1"/>
  <c r="A135" i="14" s="1"/>
  <c r="A153" i="14" s="1"/>
  <c r="A43" i="14"/>
  <c r="A61" i="14" s="1"/>
  <c r="A79" i="14" s="1"/>
  <c r="A97" i="14" s="1"/>
  <c r="A115" i="14" s="1"/>
  <c r="A133" i="14" s="1"/>
  <c r="A151" i="14" s="1"/>
  <c r="A41" i="14"/>
  <c r="A59" i="14" s="1"/>
  <c r="A77" i="14" s="1"/>
  <c r="A95" i="14" s="1"/>
  <c r="A113" i="14" s="1"/>
  <c r="A131" i="14" s="1"/>
  <c r="A149" i="14" s="1"/>
  <c r="A39" i="14"/>
  <c r="A57" i="14" s="1"/>
  <c r="A75" i="14" s="1"/>
  <c r="A93" i="14" s="1"/>
  <c r="A111" i="14" s="1"/>
  <c r="A129" i="14" s="1"/>
  <c r="A147" i="14" s="1"/>
  <c r="A37" i="14"/>
  <c r="A55" i="14" s="1"/>
  <c r="A73" i="14" s="1"/>
  <c r="A91" i="14" s="1"/>
  <c r="A109" i="14" s="1"/>
  <c r="A127" i="14" s="1"/>
  <c r="A145" i="14" s="1"/>
  <c r="A35" i="14"/>
  <c r="A53" i="14" s="1"/>
  <c r="A71" i="14" s="1"/>
  <c r="A89" i="14" s="1"/>
  <c r="A107" i="14" s="1"/>
  <c r="A33" i="14"/>
  <c r="A51" i="14" s="1"/>
  <c r="A69" i="14" s="1"/>
  <c r="A87" i="14" s="1"/>
  <c r="A105" i="14" s="1"/>
  <c r="A123" i="14" s="1"/>
  <c r="A141" i="14" s="1"/>
  <c r="A31" i="14"/>
  <c r="A49" i="14" s="1"/>
  <c r="A67" i="14" s="1"/>
  <c r="A85" i="14" s="1"/>
  <c r="A103" i="14" s="1"/>
  <c r="A121" i="14" s="1"/>
  <c r="A139" i="14" s="1"/>
  <c r="D6" i="14"/>
  <c r="C6" i="14"/>
  <c r="B6" i="14"/>
  <c r="M5" i="14"/>
  <c r="L5" i="14"/>
  <c r="K5" i="14"/>
  <c r="J5" i="14"/>
  <c r="I5" i="14"/>
  <c r="H5" i="14"/>
  <c r="G5" i="14"/>
  <c r="F5" i="14"/>
  <c r="C5" i="14"/>
  <c r="A2" i="14"/>
  <c r="A63" i="13"/>
  <c r="A81" i="13" s="1"/>
  <c r="A99" i="13" s="1"/>
  <c r="A117" i="13" s="1"/>
  <c r="A135" i="13" s="1"/>
  <c r="A153" i="13" s="1"/>
  <c r="A55" i="13"/>
  <c r="A73" i="13" s="1"/>
  <c r="A91" i="13" s="1"/>
  <c r="A109" i="13" s="1"/>
  <c r="A127" i="13" s="1"/>
  <c r="A145" i="13" s="1"/>
  <c r="A45" i="13"/>
  <c r="A43" i="13"/>
  <c r="A61" i="13" s="1"/>
  <c r="A79" i="13" s="1"/>
  <c r="A97" i="13" s="1"/>
  <c r="A115" i="13" s="1"/>
  <c r="A133" i="13" s="1"/>
  <c r="A151" i="13" s="1"/>
  <c r="A41" i="13"/>
  <c r="A59" i="13" s="1"/>
  <c r="A77" i="13" s="1"/>
  <c r="A95" i="13" s="1"/>
  <c r="A113" i="13" s="1"/>
  <c r="A131" i="13" s="1"/>
  <c r="A149" i="13" s="1"/>
  <c r="A39" i="13"/>
  <c r="A57" i="13" s="1"/>
  <c r="A75" i="13" s="1"/>
  <c r="A93" i="13" s="1"/>
  <c r="A111" i="13" s="1"/>
  <c r="A129" i="13" s="1"/>
  <c r="A147" i="13" s="1"/>
  <c r="A37" i="13"/>
  <c r="A35" i="13"/>
  <c r="A53" i="13" s="1"/>
  <c r="A71" i="13" s="1"/>
  <c r="A89" i="13" s="1"/>
  <c r="A107" i="13" s="1"/>
  <c r="A125" i="13" s="1"/>
  <c r="A143" i="13" s="1"/>
  <c r="A33" i="13"/>
  <c r="A51" i="13" s="1"/>
  <c r="A69" i="13" s="1"/>
  <c r="A87" i="13" s="1"/>
  <c r="A105" i="13" s="1"/>
  <c r="A123" i="13" s="1"/>
  <c r="A141" i="13" s="1"/>
  <c r="A31" i="13"/>
  <c r="A49" i="13" s="1"/>
  <c r="A67" i="13" s="1"/>
  <c r="A85" i="13" s="1"/>
  <c r="A103" i="13" s="1"/>
  <c r="A121" i="13" s="1"/>
  <c r="A139" i="13" s="1"/>
  <c r="D6" i="13"/>
  <c r="C6" i="13"/>
  <c r="B6" i="13"/>
  <c r="M5" i="13"/>
  <c r="L5" i="13"/>
  <c r="K5" i="13"/>
  <c r="J5" i="13"/>
  <c r="I5" i="13"/>
  <c r="H5" i="13"/>
  <c r="G5" i="13"/>
  <c r="F5" i="13"/>
  <c r="C5" i="13"/>
  <c r="A2" i="13"/>
  <c r="A107" i="12"/>
  <c r="A125" i="12" s="1"/>
  <c r="A143" i="12" s="1"/>
  <c r="A161" i="12" s="1"/>
  <c r="A81" i="12"/>
  <c r="A99" i="12" s="1"/>
  <c r="A117" i="12" s="1"/>
  <c r="A135" i="12" s="1"/>
  <c r="A153" i="12" s="1"/>
  <c r="A71" i="12"/>
  <c r="A89" i="12" s="1"/>
  <c r="A63" i="12"/>
  <c r="A53" i="12"/>
  <c r="A51" i="12"/>
  <c r="A69" i="12" s="1"/>
  <c r="A87" i="12" s="1"/>
  <c r="A105" i="12" s="1"/>
  <c r="A123" i="12" s="1"/>
  <c r="A141" i="12" s="1"/>
  <c r="A159" i="12" s="1"/>
  <c r="A49" i="12"/>
  <c r="A67" i="12" s="1"/>
  <c r="A85" i="12" s="1"/>
  <c r="A103" i="12" s="1"/>
  <c r="A121" i="12" s="1"/>
  <c r="A139" i="12" s="1"/>
  <c r="A157" i="12" s="1"/>
  <c r="A47" i="12"/>
  <c r="A65" i="12" s="1"/>
  <c r="A83" i="12" s="1"/>
  <c r="A101" i="12" s="1"/>
  <c r="A119" i="12" s="1"/>
  <c r="A137" i="12" s="1"/>
  <c r="A155" i="12" s="1"/>
  <c r="A45" i="12"/>
  <c r="A43" i="12"/>
  <c r="A61" i="12" s="1"/>
  <c r="A79" i="12" s="1"/>
  <c r="A97" i="12" s="1"/>
  <c r="A115" i="12" s="1"/>
  <c r="A133" i="12" s="1"/>
  <c r="A151" i="12" s="1"/>
  <c r="A41" i="12"/>
  <c r="A59" i="12" s="1"/>
  <c r="A77" i="12" s="1"/>
  <c r="A95" i="12" s="1"/>
  <c r="A113" i="12" s="1"/>
  <c r="A131" i="12" s="1"/>
  <c r="A149" i="12" s="1"/>
  <c r="A39" i="12"/>
  <c r="A57" i="12" s="1"/>
  <c r="A75" i="12" s="1"/>
  <c r="A93" i="12" s="1"/>
  <c r="A111" i="12" s="1"/>
  <c r="A129" i="12" s="1"/>
  <c r="A147" i="12" s="1"/>
  <c r="M5" i="12"/>
  <c r="L5" i="12"/>
  <c r="K5" i="12"/>
  <c r="J5" i="12"/>
  <c r="I5" i="12"/>
  <c r="H5" i="12"/>
  <c r="G5" i="12"/>
  <c r="F5" i="12"/>
  <c r="C5" i="12"/>
  <c r="A2" i="12"/>
  <c r="A121" i="11"/>
  <c r="A139" i="11" s="1"/>
  <c r="A157" i="11" s="1"/>
  <c r="A175" i="11" s="1"/>
  <c r="A193" i="11" s="1"/>
  <c r="A211" i="11" s="1"/>
  <c r="A229" i="11" s="1"/>
  <c r="A119" i="11"/>
  <c r="A137" i="11" s="1"/>
  <c r="A155" i="11" s="1"/>
  <c r="A173" i="11" s="1"/>
  <c r="A191" i="11" s="1"/>
  <c r="A209" i="11" s="1"/>
  <c r="A227" i="11" s="1"/>
  <c r="A117" i="11"/>
  <c r="A135" i="11" s="1"/>
  <c r="A153" i="11" s="1"/>
  <c r="A171" i="11" s="1"/>
  <c r="A189" i="11" s="1"/>
  <c r="A207" i="11" s="1"/>
  <c r="A225" i="11" s="1"/>
  <c r="A115" i="11"/>
  <c r="A133" i="11" s="1"/>
  <c r="A151" i="11" s="1"/>
  <c r="A169" i="11" s="1"/>
  <c r="A187" i="11" s="1"/>
  <c r="A205" i="11" s="1"/>
  <c r="A223" i="11" s="1"/>
  <c r="A113" i="11"/>
  <c r="A131" i="11" s="1"/>
  <c r="A149" i="11" s="1"/>
  <c r="A167" i="11" s="1"/>
  <c r="A185" i="11" s="1"/>
  <c r="A203" i="11" s="1"/>
  <c r="A221" i="11" s="1"/>
  <c r="A111" i="11"/>
  <c r="A129" i="11" s="1"/>
  <c r="A147" i="11" s="1"/>
  <c r="A165" i="11" s="1"/>
  <c r="A183" i="11" s="1"/>
  <c r="A201" i="11" s="1"/>
  <c r="A219" i="11" s="1"/>
  <c r="A109" i="11"/>
  <c r="A127" i="11" s="1"/>
  <c r="A145" i="11" s="1"/>
  <c r="A163" i="11" s="1"/>
  <c r="A181" i="11" s="1"/>
  <c r="A199" i="11" s="1"/>
  <c r="A217" i="11" s="1"/>
  <c r="A107" i="11"/>
  <c r="A125" i="11" s="1"/>
  <c r="A143" i="11" s="1"/>
  <c r="A161" i="11" s="1"/>
  <c r="A179" i="11" s="1"/>
  <c r="A197" i="11" s="1"/>
  <c r="A215" i="11" s="1"/>
  <c r="B58" i="11"/>
  <c r="B32" i="11"/>
  <c r="B6" i="11"/>
  <c r="M5" i="11"/>
  <c r="L5" i="11"/>
  <c r="K5" i="11"/>
  <c r="J5" i="11"/>
  <c r="I5" i="11"/>
  <c r="H5" i="11"/>
  <c r="G5" i="11"/>
  <c r="F5" i="11"/>
  <c r="D5" i="11"/>
  <c r="C5" i="11"/>
  <c r="A2" i="11"/>
  <c r="A45" i="10"/>
  <c r="A63" i="10" s="1"/>
  <c r="A81" i="10" s="1"/>
  <c r="A99" i="10" s="1"/>
  <c r="A117" i="10" s="1"/>
  <c r="A135" i="10" s="1"/>
  <c r="A153" i="10" s="1"/>
  <c r="A43" i="10"/>
  <c r="A61" i="10" s="1"/>
  <c r="A79" i="10" s="1"/>
  <c r="A97" i="10" s="1"/>
  <c r="A115" i="10" s="1"/>
  <c r="A133" i="10" s="1"/>
  <c r="A151" i="10" s="1"/>
  <c r="A41" i="10"/>
  <c r="A59" i="10" s="1"/>
  <c r="A77" i="10" s="1"/>
  <c r="A95" i="10" s="1"/>
  <c r="A113" i="10" s="1"/>
  <c r="A131" i="10" s="1"/>
  <c r="A149" i="10" s="1"/>
  <c r="A39" i="10"/>
  <c r="A57" i="10" s="1"/>
  <c r="A75" i="10" s="1"/>
  <c r="A93" i="10" s="1"/>
  <c r="A111" i="10" s="1"/>
  <c r="A129" i="10" s="1"/>
  <c r="A147" i="10" s="1"/>
  <c r="A37" i="10"/>
  <c r="A55" i="10" s="1"/>
  <c r="A73" i="10" s="1"/>
  <c r="A91" i="10" s="1"/>
  <c r="A109" i="10" s="1"/>
  <c r="A127" i="10" s="1"/>
  <c r="A145" i="10" s="1"/>
  <c r="A35" i="10"/>
  <c r="A53" i="10" s="1"/>
  <c r="A71" i="10" s="1"/>
  <c r="A89" i="10" s="1"/>
  <c r="A107" i="10" s="1"/>
  <c r="A125" i="10" s="1"/>
  <c r="A143" i="10" s="1"/>
  <c r="A33" i="10"/>
  <c r="A51" i="10" s="1"/>
  <c r="A69" i="10" s="1"/>
  <c r="A87" i="10" s="1"/>
  <c r="A105" i="10" s="1"/>
  <c r="A123" i="10" s="1"/>
  <c r="A141" i="10" s="1"/>
  <c r="A31" i="10"/>
  <c r="A49" i="10" s="1"/>
  <c r="A67" i="10" s="1"/>
  <c r="A85" i="10" s="1"/>
  <c r="A103" i="10" s="1"/>
  <c r="A121" i="10" s="1"/>
  <c r="A139" i="10" s="1"/>
  <c r="D6" i="10"/>
  <c r="C6" i="10"/>
  <c r="B6" i="10"/>
  <c r="M5" i="10"/>
  <c r="L5" i="10"/>
  <c r="K5" i="10"/>
  <c r="J5" i="10"/>
  <c r="I5" i="10"/>
  <c r="H5" i="10"/>
  <c r="G5" i="10"/>
  <c r="F5" i="10"/>
  <c r="D5" i="10"/>
  <c r="C5" i="10"/>
  <c r="A2" i="10"/>
  <c r="A59" i="9"/>
  <c r="A77" i="9" s="1"/>
  <c r="A95" i="9" s="1"/>
  <c r="A113" i="9" s="1"/>
  <c r="A131" i="9" s="1"/>
  <c r="A149" i="9" s="1"/>
  <c r="A57" i="9"/>
  <c r="A75" i="9" s="1"/>
  <c r="A93" i="9" s="1"/>
  <c r="A111" i="9" s="1"/>
  <c r="A129" i="9" s="1"/>
  <c r="A147" i="9" s="1"/>
  <c r="A45" i="9"/>
  <c r="A63" i="9" s="1"/>
  <c r="A81" i="9" s="1"/>
  <c r="A99" i="9" s="1"/>
  <c r="A117" i="9" s="1"/>
  <c r="A135" i="9" s="1"/>
  <c r="A153" i="9" s="1"/>
  <c r="A43" i="9"/>
  <c r="A61" i="9" s="1"/>
  <c r="A79" i="9" s="1"/>
  <c r="A97" i="9" s="1"/>
  <c r="A115" i="9" s="1"/>
  <c r="A133" i="9" s="1"/>
  <c r="A151" i="9" s="1"/>
  <c r="A41" i="9"/>
  <c r="A39" i="9"/>
  <c r="A37" i="9"/>
  <c r="A55" i="9" s="1"/>
  <c r="A73" i="9" s="1"/>
  <c r="A91" i="9" s="1"/>
  <c r="A109" i="9" s="1"/>
  <c r="A127" i="9" s="1"/>
  <c r="A145" i="9" s="1"/>
  <c r="A35" i="9"/>
  <c r="A53" i="9" s="1"/>
  <c r="A71" i="9" s="1"/>
  <c r="A89" i="9" s="1"/>
  <c r="A107" i="9" s="1"/>
  <c r="A125" i="9" s="1"/>
  <c r="A143" i="9" s="1"/>
  <c r="A33" i="9"/>
  <c r="A51" i="9" s="1"/>
  <c r="A69" i="9" s="1"/>
  <c r="A87" i="9" s="1"/>
  <c r="A105" i="9" s="1"/>
  <c r="A123" i="9" s="1"/>
  <c r="A141" i="9" s="1"/>
  <c r="A31" i="9"/>
  <c r="A49" i="9" s="1"/>
  <c r="A67" i="9" s="1"/>
  <c r="A85" i="9" s="1"/>
  <c r="A103" i="9" s="1"/>
  <c r="A121" i="9" s="1"/>
  <c r="A139" i="9" s="1"/>
  <c r="D6" i="9"/>
  <c r="C6" i="9"/>
  <c r="B6" i="9"/>
  <c r="M5" i="9"/>
  <c r="L5" i="9"/>
  <c r="K5" i="9"/>
  <c r="J5" i="9"/>
  <c r="I5" i="9"/>
  <c r="H5" i="9"/>
  <c r="G5" i="9"/>
  <c r="F5" i="9"/>
  <c r="C5" i="9"/>
  <c r="A2" i="9"/>
  <c r="A77" i="8"/>
  <c r="A95" i="8" s="1"/>
  <c r="A113" i="8" s="1"/>
  <c r="A131" i="8" s="1"/>
  <c r="A149" i="8" s="1"/>
  <c r="A57" i="8"/>
  <c r="A75" i="8" s="1"/>
  <c r="A93" i="8" s="1"/>
  <c r="A111" i="8" s="1"/>
  <c r="A129" i="8" s="1"/>
  <c r="A147" i="8" s="1"/>
  <c r="A55" i="8"/>
  <c r="A73" i="8" s="1"/>
  <c r="A91" i="8" s="1"/>
  <c r="A109" i="8" s="1"/>
  <c r="A127" i="8" s="1"/>
  <c r="A145" i="8" s="1"/>
  <c r="A45" i="8"/>
  <c r="A63" i="8" s="1"/>
  <c r="A81" i="8" s="1"/>
  <c r="A99" i="8" s="1"/>
  <c r="A117" i="8" s="1"/>
  <c r="A135" i="8" s="1"/>
  <c r="A153" i="8" s="1"/>
  <c r="A43" i="8"/>
  <c r="A61" i="8" s="1"/>
  <c r="A79" i="8" s="1"/>
  <c r="A97" i="8" s="1"/>
  <c r="A115" i="8" s="1"/>
  <c r="A133" i="8" s="1"/>
  <c r="A151" i="8" s="1"/>
  <c r="A41" i="8"/>
  <c r="A59" i="8" s="1"/>
  <c r="A39" i="8"/>
  <c r="A37" i="8"/>
  <c r="A35" i="8"/>
  <c r="A53" i="8" s="1"/>
  <c r="A71" i="8" s="1"/>
  <c r="A89" i="8" s="1"/>
  <c r="A107" i="8" s="1"/>
  <c r="A125" i="8" s="1"/>
  <c r="A143" i="8" s="1"/>
  <c r="A33" i="8"/>
  <c r="A51" i="8" s="1"/>
  <c r="A69" i="8" s="1"/>
  <c r="A87" i="8" s="1"/>
  <c r="A105" i="8" s="1"/>
  <c r="A123" i="8" s="1"/>
  <c r="A141" i="8" s="1"/>
  <c r="A31" i="8"/>
  <c r="A49" i="8" s="1"/>
  <c r="A67" i="8" s="1"/>
  <c r="A85" i="8" s="1"/>
  <c r="A103" i="8" s="1"/>
  <c r="A121" i="8" s="1"/>
  <c r="A139" i="8" s="1"/>
  <c r="D6" i="8"/>
  <c r="C6" i="8"/>
  <c r="B6" i="8"/>
  <c r="M5" i="8"/>
  <c r="L5" i="8"/>
  <c r="K5" i="8"/>
  <c r="J5" i="8"/>
  <c r="I5" i="8"/>
  <c r="H5" i="8"/>
  <c r="G5" i="8"/>
  <c r="F5" i="8"/>
  <c r="C5" i="8"/>
  <c r="F2" i="8"/>
  <c r="A2" i="8"/>
  <c r="A139" i="7"/>
  <c r="A157" i="7" s="1"/>
  <c r="A103" i="7"/>
  <c r="A121" i="7" s="1"/>
  <c r="A67" i="7"/>
  <c r="A85" i="7" s="1"/>
  <c r="A59" i="7"/>
  <c r="A77" i="7" s="1"/>
  <c r="A95" i="7" s="1"/>
  <c r="A113" i="7" s="1"/>
  <c r="A131" i="7" s="1"/>
  <c r="A149" i="7" s="1"/>
  <c r="A55" i="7"/>
  <c r="A73" i="7" s="1"/>
  <c r="A91" i="7" s="1"/>
  <c r="A109" i="7" s="1"/>
  <c r="A127" i="7" s="1"/>
  <c r="A145" i="7" s="1"/>
  <c r="A49" i="7"/>
  <c r="A47" i="7"/>
  <c r="A65" i="7" s="1"/>
  <c r="A83" i="7" s="1"/>
  <c r="A101" i="7" s="1"/>
  <c r="A119" i="7" s="1"/>
  <c r="A137" i="7" s="1"/>
  <c r="A155" i="7" s="1"/>
  <c r="A45" i="7"/>
  <c r="A63" i="7" s="1"/>
  <c r="A81" i="7" s="1"/>
  <c r="A99" i="7" s="1"/>
  <c r="A117" i="7" s="1"/>
  <c r="A135" i="7" s="1"/>
  <c r="A153" i="7" s="1"/>
  <c r="A43" i="7"/>
  <c r="A61" i="7" s="1"/>
  <c r="A79" i="7" s="1"/>
  <c r="A97" i="7" s="1"/>
  <c r="A115" i="7" s="1"/>
  <c r="A133" i="7" s="1"/>
  <c r="A151" i="7" s="1"/>
  <c r="A41" i="7"/>
  <c r="A39" i="7"/>
  <c r="A57" i="7" s="1"/>
  <c r="A75" i="7" s="1"/>
  <c r="A93" i="7" s="1"/>
  <c r="A111" i="7" s="1"/>
  <c r="A129" i="7" s="1"/>
  <c r="A147" i="7" s="1"/>
  <c r="A37" i="7"/>
  <c r="A35" i="7"/>
  <c r="A53" i="7" s="1"/>
  <c r="A71" i="7" s="1"/>
  <c r="A89" i="7" s="1"/>
  <c r="A107" i="7" s="1"/>
  <c r="A125" i="7" s="1"/>
  <c r="A143" i="7" s="1"/>
  <c r="D10" i="7"/>
  <c r="C10" i="7"/>
  <c r="B10" i="7"/>
  <c r="D8" i="7"/>
  <c r="C8" i="7"/>
  <c r="B8" i="7"/>
  <c r="D6" i="7"/>
  <c r="C6" i="7"/>
  <c r="B6" i="7"/>
  <c r="M5" i="7"/>
  <c r="L5" i="7"/>
  <c r="K5" i="7"/>
  <c r="J5" i="7"/>
  <c r="I5" i="7"/>
  <c r="H5" i="7"/>
  <c r="G5" i="7"/>
  <c r="F5" i="7"/>
  <c r="C5" i="7"/>
  <c r="B4" i="7"/>
  <c r="A2" i="7"/>
  <c r="A47" i="6"/>
  <c r="A65" i="6" s="1"/>
  <c r="A83" i="6" s="1"/>
  <c r="A101" i="6" s="1"/>
  <c r="A119" i="6" s="1"/>
  <c r="A137" i="6" s="1"/>
  <c r="A155" i="6" s="1"/>
  <c r="A45" i="6"/>
  <c r="A63" i="6" s="1"/>
  <c r="A81" i="6" s="1"/>
  <c r="A99" i="6" s="1"/>
  <c r="A117" i="6" s="1"/>
  <c r="A135" i="6" s="1"/>
  <c r="A153" i="6" s="1"/>
  <c r="A43" i="6"/>
  <c r="A61" i="6" s="1"/>
  <c r="A79" i="6" s="1"/>
  <c r="A97" i="6" s="1"/>
  <c r="A115" i="6" s="1"/>
  <c r="A133" i="6" s="1"/>
  <c r="A151" i="6" s="1"/>
  <c r="A41" i="6"/>
  <c r="A59" i="6" s="1"/>
  <c r="A77" i="6" s="1"/>
  <c r="A95" i="6" s="1"/>
  <c r="A113" i="6" s="1"/>
  <c r="A131" i="6" s="1"/>
  <c r="A149" i="6" s="1"/>
  <c r="A39" i="6"/>
  <c r="A57" i="6" s="1"/>
  <c r="A75" i="6" s="1"/>
  <c r="A93" i="6" s="1"/>
  <c r="A111" i="6" s="1"/>
  <c r="A129" i="6" s="1"/>
  <c r="A147" i="6" s="1"/>
  <c r="A37" i="6"/>
  <c r="A55" i="6" s="1"/>
  <c r="A73" i="6" s="1"/>
  <c r="A91" i="6" s="1"/>
  <c r="A109" i="6" s="1"/>
  <c r="A127" i="6" s="1"/>
  <c r="A145" i="6" s="1"/>
  <c r="A35" i="6"/>
  <c r="A53" i="6" s="1"/>
  <c r="A71" i="6" s="1"/>
  <c r="A89" i="6" s="1"/>
  <c r="A107" i="6" s="1"/>
  <c r="A125" i="6" s="1"/>
  <c r="A143" i="6" s="1"/>
  <c r="A33" i="6"/>
  <c r="A51" i="6" s="1"/>
  <c r="A69" i="6" s="1"/>
  <c r="A87" i="6" s="1"/>
  <c r="A105" i="6" s="1"/>
  <c r="A123" i="6" s="1"/>
  <c r="A141" i="6" s="1"/>
  <c r="D8" i="6"/>
  <c r="C8" i="6"/>
  <c r="B8" i="6"/>
  <c r="D6" i="6"/>
  <c r="C6" i="6"/>
  <c r="B6" i="6"/>
  <c r="M5" i="6"/>
  <c r="L5" i="6"/>
  <c r="K5" i="6"/>
  <c r="J5" i="6"/>
  <c r="I5" i="6"/>
  <c r="H5" i="6"/>
  <c r="G5" i="6"/>
  <c r="F5" i="6"/>
  <c r="C5" i="6"/>
  <c r="B4" i="6"/>
  <c r="A2" i="6"/>
  <c r="A45" i="5"/>
  <c r="A63" i="5" s="1"/>
  <c r="A81" i="5" s="1"/>
  <c r="A99" i="5" s="1"/>
  <c r="A117" i="5" s="1"/>
  <c r="A135" i="5" s="1"/>
  <c r="A153" i="5" s="1"/>
  <c r="A43" i="5"/>
  <c r="A61" i="5" s="1"/>
  <c r="A79" i="5" s="1"/>
  <c r="A97" i="5" s="1"/>
  <c r="A115" i="5" s="1"/>
  <c r="A133" i="5" s="1"/>
  <c r="A151" i="5" s="1"/>
  <c r="A41" i="5"/>
  <c r="A59" i="5" s="1"/>
  <c r="A77" i="5" s="1"/>
  <c r="A95" i="5" s="1"/>
  <c r="A113" i="5" s="1"/>
  <c r="A131" i="5" s="1"/>
  <c r="A149" i="5" s="1"/>
  <c r="A39" i="5"/>
  <c r="A57" i="5" s="1"/>
  <c r="A75" i="5" s="1"/>
  <c r="A93" i="5" s="1"/>
  <c r="A111" i="5" s="1"/>
  <c r="A129" i="5" s="1"/>
  <c r="A147" i="5" s="1"/>
  <c r="A37" i="5"/>
  <c r="A55" i="5" s="1"/>
  <c r="A73" i="5" s="1"/>
  <c r="A91" i="5" s="1"/>
  <c r="A109" i="5" s="1"/>
  <c r="A127" i="5" s="1"/>
  <c r="A145" i="5" s="1"/>
  <c r="A35" i="5"/>
  <c r="A53" i="5" s="1"/>
  <c r="A71" i="5" s="1"/>
  <c r="A89" i="5" s="1"/>
  <c r="A107" i="5" s="1"/>
  <c r="A125" i="5" s="1"/>
  <c r="A143" i="5" s="1"/>
  <c r="A33" i="5"/>
  <c r="A51" i="5" s="1"/>
  <c r="A69" i="5" s="1"/>
  <c r="A87" i="5" s="1"/>
  <c r="A105" i="5" s="1"/>
  <c r="A123" i="5" s="1"/>
  <c r="A141" i="5" s="1"/>
  <c r="A31" i="5"/>
  <c r="A49" i="5" s="1"/>
  <c r="A67" i="5" s="1"/>
  <c r="A85" i="5" s="1"/>
  <c r="A103" i="5" s="1"/>
  <c r="A121" i="5" s="1"/>
  <c r="A139" i="5" s="1"/>
  <c r="D6" i="5"/>
  <c r="C6" i="5"/>
  <c r="B6" i="5"/>
  <c r="M5" i="5"/>
  <c r="L5" i="5"/>
  <c r="K5" i="5"/>
  <c r="J5" i="5"/>
  <c r="I5" i="5"/>
  <c r="H5" i="5"/>
  <c r="G5" i="5"/>
  <c r="F5" i="5"/>
  <c r="C5" i="5"/>
  <c r="B4" i="5"/>
  <c r="F2" i="5"/>
  <c r="A2" i="5"/>
  <c r="A53" i="4"/>
  <c r="A71" i="4" s="1"/>
  <c r="A89" i="4" s="1"/>
  <c r="A107" i="4" s="1"/>
  <c r="A125" i="4" s="1"/>
  <c r="A143" i="4" s="1"/>
  <c r="A161" i="4" s="1"/>
  <c r="A51" i="4"/>
  <c r="A69" i="4" s="1"/>
  <c r="A87" i="4" s="1"/>
  <c r="A105" i="4" s="1"/>
  <c r="A123" i="4" s="1"/>
  <c r="A141" i="4" s="1"/>
  <c r="A159" i="4" s="1"/>
  <c r="A49" i="4"/>
  <c r="A67" i="4" s="1"/>
  <c r="A85" i="4" s="1"/>
  <c r="A103" i="4" s="1"/>
  <c r="A121" i="4" s="1"/>
  <c r="A139" i="4" s="1"/>
  <c r="A157" i="4" s="1"/>
  <c r="A47" i="4"/>
  <c r="A65" i="4" s="1"/>
  <c r="A83" i="4" s="1"/>
  <c r="A101" i="4" s="1"/>
  <c r="A119" i="4" s="1"/>
  <c r="A137" i="4" s="1"/>
  <c r="A155" i="4" s="1"/>
  <c r="A45" i="4"/>
  <c r="A63" i="4" s="1"/>
  <c r="A81" i="4" s="1"/>
  <c r="A99" i="4" s="1"/>
  <c r="A117" i="4" s="1"/>
  <c r="A135" i="4" s="1"/>
  <c r="A153" i="4" s="1"/>
  <c r="A43" i="4"/>
  <c r="A61" i="4" s="1"/>
  <c r="A79" i="4" s="1"/>
  <c r="A97" i="4" s="1"/>
  <c r="A115" i="4" s="1"/>
  <c r="A133" i="4" s="1"/>
  <c r="A151" i="4" s="1"/>
  <c r="A41" i="4"/>
  <c r="A59" i="4" s="1"/>
  <c r="A77" i="4" s="1"/>
  <c r="A95" i="4" s="1"/>
  <c r="A113" i="4" s="1"/>
  <c r="A131" i="4" s="1"/>
  <c r="A149" i="4" s="1"/>
  <c r="A39" i="4"/>
  <c r="A57" i="4" s="1"/>
  <c r="A75" i="4" s="1"/>
  <c r="A93" i="4" s="1"/>
  <c r="A111" i="4" s="1"/>
  <c r="A129" i="4" s="1"/>
  <c r="A147" i="4" s="1"/>
  <c r="D14" i="4"/>
  <c r="C14" i="4"/>
  <c r="B14" i="4"/>
  <c r="D12" i="4"/>
  <c r="C12" i="4"/>
  <c r="B12" i="4"/>
  <c r="D10" i="4"/>
  <c r="C10" i="4"/>
  <c r="B10" i="4"/>
  <c r="D8" i="4"/>
  <c r="C8" i="4"/>
  <c r="B8" i="4"/>
  <c r="D6" i="4"/>
  <c r="C6" i="4"/>
  <c r="B6" i="4"/>
  <c r="M5" i="4"/>
  <c r="L5" i="4"/>
  <c r="K5" i="4"/>
  <c r="J5" i="4"/>
  <c r="I5" i="4"/>
  <c r="H5" i="4"/>
  <c r="G5" i="4"/>
  <c r="F5" i="4"/>
  <c r="C5" i="4"/>
  <c r="B4" i="4"/>
  <c r="F2" i="4"/>
  <c r="A2" i="4"/>
  <c r="A39" i="3"/>
  <c r="A38" i="3"/>
  <c r="A37" i="3"/>
  <c r="A2" i="3"/>
  <c r="A1" i="3"/>
  <c r="A39" i="2"/>
  <c r="A38" i="2"/>
  <c r="A37" i="2"/>
  <c r="E2" i="21" l="1"/>
  <c r="B4" i="20"/>
  <c r="B4" i="18"/>
  <c r="D5" i="16"/>
  <c r="D5" i="20"/>
  <c r="D5" i="18"/>
  <c r="F2" i="17"/>
  <c r="D5" i="17"/>
  <c r="F2" i="16"/>
  <c r="F2" i="15"/>
  <c r="F2" i="20"/>
  <c r="C2" i="19"/>
  <c r="B4" i="16"/>
  <c r="D5" i="14"/>
  <c r="D5" i="13"/>
  <c r="F2" i="12"/>
  <c r="F2" i="11"/>
  <c r="F2" i="18"/>
  <c r="B4" i="14"/>
  <c r="B4" i="13"/>
  <c r="D5" i="15"/>
  <c r="F2" i="14"/>
  <c r="F2" i="13"/>
  <c r="B4" i="12"/>
  <c r="B4" i="11"/>
  <c r="B4" i="10"/>
  <c r="B4" i="9"/>
  <c r="B4" i="8"/>
  <c r="D5" i="7"/>
  <c r="D5" i="4"/>
  <c r="D5" i="5"/>
  <c r="D5" i="6"/>
  <c r="D5" i="8"/>
  <c r="F2" i="10"/>
  <c r="D5" i="12"/>
  <c r="F2" i="6"/>
  <c r="F2" i="7"/>
  <c r="F2" i="9"/>
  <c r="B4" i="17"/>
  <c r="D5" i="9"/>
  <c r="C12" i="19"/>
  <c r="D12" i="19"/>
</calcChain>
</file>

<file path=xl/comments1.xml><?xml version="1.0" encoding="utf-8"?>
<comments xmlns="http://schemas.openxmlformats.org/spreadsheetml/2006/main">
  <authors>
    <author/>
  </authors>
  <commentList>
    <comment ref="C11" authorId="0">
      <text>
        <r>
          <rPr>
            <sz val="10"/>
            <color rgb="FF000000"/>
            <rFont val="Arial"/>
          </rPr>
          <t>Wiggins, Brad - ETA:
Add name of official</t>
        </r>
      </text>
    </comment>
    <comment ref="A18" authorId="0">
      <text>
        <r>
          <rPr>
            <sz val="10"/>
            <color rgb="FF000000"/>
            <rFont val="Arial"/>
          </rPr>
          <t>Wiggins, Brad - ETA:
IAP strategies/actions should identify activities added as a result of Integrity Center services</t>
        </r>
      </text>
    </comment>
    <comment ref="C21" authorId="0">
      <text>
        <r>
          <rPr>
            <sz val="10"/>
            <color rgb="FF000000"/>
            <rFont val="Arial"/>
          </rPr>
          <t>Wiggins, Brad - ETA:
Targets and milestones shoud include projected dates/timeframes</t>
        </r>
      </text>
    </comment>
  </commentList>
</comments>
</file>

<file path=xl/sharedStrings.xml><?xml version="1.0" encoding="utf-8"?>
<sst xmlns="http://schemas.openxmlformats.org/spreadsheetml/2006/main" count="1763" uniqueCount="584">
  <si>
    <t>SQSP Corrective Action Plan (CAP) Excel Workbook</t>
  </si>
  <si>
    <t>Maryland</t>
  </si>
  <si>
    <t>Reporting Format Instructions</t>
  </si>
  <si>
    <t>1.</t>
  </si>
  <si>
    <t>This Excel workbook will be used by states for developing their biennial SQSP submission and for reporting updates to the specific milestones and performance each quarter.  The intent is to capture the state’s cumulative performance data for each deficient measure in one document.</t>
  </si>
  <si>
    <t>2.</t>
  </si>
  <si>
    <t xml:space="preserve">The Excel workbook has an embedded hyperlink to assist states in reporting their target and actual performance level.  </t>
  </si>
  <si>
    <t>3.</t>
  </si>
  <si>
    <t>States should complete each tab in this SQSP CAP Workbook for each measure listed by program area.  The workbook is state-specific and includes individual worksheets with the measures that resulted in a required CAP.  Each state will receive only the number of worksheets necessary to complete their required CAPS and Integrity Action Plan (IAP).  States should work in partnership with their ETA Regional Office if assistance or training on this new submission method is needed.</t>
  </si>
  <si>
    <t>4.</t>
  </si>
  <si>
    <t>Similar Performance Measures have been grouped together so that only one CAP will be required for these measures.  ie: (First Payment Timeliness Measures, Lower Authority Appeals Promptness Measures)</t>
  </si>
  <si>
    <t>5.</t>
  </si>
  <si>
    <t xml:space="preserve">Each tab has been divided into the following three sections: </t>
  </si>
  <si>
    <t>A.   Measure/Program Area and Performance Level</t>
  </si>
  <si>
    <t>B.   Corrective Action Plan Summary</t>
  </si>
  <si>
    <t>C.   Milestones</t>
  </si>
  <si>
    <t>Measure/Program Area and Performance Level</t>
  </si>
  <si>
    <t>MEASURES/PROGRAMS TO BE ADDRESSED FOR SQSP 2020</t>
  </si>
  <si>
    <t>7.</t>
  </si>
  <si>
    <t>Each measure and program area the state is expected to address is pre-filled in each workbook as well as the "CAP based on performance level" that did not meet the Federal criteria. States should enter the target performance level (by quarter) they anticipate will result from the completion of the planned corrective action plan (CAP) and milestones. States shall report the actual performance levels achieved each quarter in the quaterly updates.  For further details on target/actual performance data, see the worksheet labeled "Performance Levels."</t>
  </si>
  <si>
    <t>Corrective Action Plan Summary</t>
  </si>
  <si>
    <t>8.</t>
  </si>
  <si>
    <t>The summary must address each deficient performance measure as described in ET HB 336, Chapter I, in the space provided. It must explain the reason for the deficiency, provide a description of the specific actions/activities planned to improve performance, and a plan for monitoring and assessing accomplishments of planned actions for each CAP.  The worksheet can be expanded to allow for additional space.</t>
  </si>
  <si>
    <t>9.</t>
  </si>
  <si>
    <t>Enter an X in the appropriate box if the desired performance improvements will not be accomplished by the end of the fiscal year for which the plan is in effect.</t>
  </si>
  <si>
    <t>10.</t>
  </si>
  <si>
    <t xml:space="preserve">ETA Regions will provide technical assistance to states in developing the biennial SQSP in the Excel format.  </t>
  </si>
  <si>
    <t>Milestones</t>
  </si>
  <si>
    <t>11.</t>
  </si>
  <si>
    <t>States must list specific milestones (key correction action or improvement activtiies) and the completion date for each milestone in the space provided.  Milestones must be established for each element of the state's CAP and be of sufficient number and frequency to oversee and assess their progress during the 2-year cycle.  A completion date for each milestone should also be entered by selecting a date from the drop down box.</t>
  </si>
  <si>
    <t>12.</t>
  </si>
  <si>
    <t xml:space="preserve">Quarterly Update:  States must provide a quarterly update for each milestone in the space provided, including the actual performance level attained at the end of the quarter.  The update should describe if the milestone was completed as scheduled or explain if the milestone was not completed as scheduled. States should explain if the milestone was not completed as scheduled and submit a new target completion date. The workbook can be expanded to allow for additional characters in the milestone section.  See Performance Levels worksheet for definition of actual performance. </t>
  </si>
  <si>
    <t>Guidelines for Recording Performance Levels in SQSP</t>
  </si>
  <si>
    <t>The purpose of the “Target Performance Levels” (PPLs) is for states to reflect the performance milestones they anticipate will result from the completion of the planned corrective action plan (CAP) and milestone activities.  For SQSP purposes, these guidelines –</t>
  </si>
  <si>
    <r>
      <rPr>
        <b/>
        <sz val="10"/>
        <rFont val="Arial"/>
      </rPr>
      <t>·</t>
    </r>
    <r>
      <rPr>
        <sz val="10"/>
        <rFont val="Arial"/>
      </rPr>
      <t>         Define the “current” performance level,</t>
    </r>
  </si>
  <si>
    <r>
      <t xml:space="preserve">Measures/Programs to be Addressed
</t>
    </r>
    <r>
      <rPr>
        <b/>
        <sz val="8"/>
        <rFont val="Arial"/>
      </rPr>
      <t>(Each Measure Below is Hyperlinked to the CAP Worksheet)</t>
    </r>
  </si>
  <si>
    <r>
      <rPr>
        <b/>
        <sz val="10"/>
        <rFont val="Arial"/>
      </rPr>
      <t>· </t>
    </r>
    <r>
      <rPr>
        <sz val="10"/>
        <rFont val="Arial"/>
      </rPr>
      <t>        Explain how states should estimate the “target” performance level,</t>
    </r>
  </si>
  <si>
    <r>
      <t xml:space="preserve">Measures/Programs to be Addressed
</t>
    </r>
    <r>
      <rPr>
        <b/>
        <sz val="8"/>
        <rFont val="Arial"/>
      </rPr>
      <t>(Each Measure Title Below is Hyperlinked to the CAP Worksheet)</t>
    </r>
  </si>
  <si>
    <r>
      <rPr>
        <b/>
        <sz val="10"/>
        <rFont val="Arial"/>
      </rPr>
      <t>·</t>
    </r>
    <r>
      <rPr>
        <sz val="10"/>
        <rFont val="Arial"/>
      </rPr>
      <t>         Explain how to calculate the “actual” performance level, and</t>
    </r>
  </si>
  <si>
    <t>Performance Levels</t>
  </si>
  <si>
    <t xml:space="preserve">Acceptable Level of Performance (ALP) </t>
  </si>
  <si>
    <r>
      <t xml:space="preserve">The </t>
    </r>
    <r>
      <rPr>
        <i/>
        <u/>
        <sz val="10"/>
        <rFont val="Arial"/>
      </rPr>
      <t>"CAP Based on Performance Level"</t>
    </r>
    <r>
      <rPr>
        <i/>
        <sz val="10"/>
        <rFont val="Arial"/>
      </rPr>
      <t xml:space="preserve"> </t>
    </r>
    <r>
      <rPr>
        <sz val="10"/>
        <rFont val="Arial"/>
      </rPr>
      <t xml:space="preserve">is defined as the performance level achieved at the end of the measurement period for the specific measure.   The performance level will be listed numerically or listed as Pass/Fail (i.e. Tax Quality, Data Validation, etc).  A majority of the core measures are based on 12 months of performance from April 1- March 31, while others measures may be based on the IPIA year or calendar year.  The “measurement period” for each measure is listed in Attachment A of the annual SQSP UIPL.  This performance level does not change during the SQSP period and will be pre-filled by the Regional Office.  </t>
    </r>
  </si>
  <si>
    <r>
      <t xml:space="preserve">The </t>
    </r>
    <r>
      <rPr>
        <i/>
        <u/>
        <sz val="10"/>
        <rFont val="Arial"/>
      </rPr>
      <t>Target Performance Level (TPL)</t>
    </r>
    <r>
      <rPr>
        <sz val="10"/>
        <rFont val="Arial"/>
      </rPr>
      <t xml:space="preserve"> is defined as the 12-month cumulative performance level the state expects to achieve by each quarter ending date in line with the CAP and milestone activities.  States should estimate the TPL based on all the known factors at the time the CAP is submitted.  At the time the SQSP is submitted, the most recent two quarters of actual data are available and should be used to estimate the TPL.  For example, if the SQSP is submitted in August, the state should use actual data available from the previous 12 months to project levels during the new SQSP period. The TPL should be attainable based on the milestone achievements and should reflect incremental improvements from quarter to quarter.  If the TPL is changed during the SQSP period, the state should include an explanation as to why the goal was changed in the quarterly SQSP update.    </t>
    </r>
  </si>
  <si>
    <t xml:space="preserve">Corrective Action Plan (CAP) </t>
  </si>
  <si>
    <r>
      <t xml:space="preserve">The </t>
    </r>
    <r>
      <rPr>
        <i/>
        <u/>
        <sz val="10"/>
        <rFont val="Arial"/>
      </rPr>
      <t>Actual Performance Level (APL)</t>
    </r>
    <r>
      <rPr>
        <sz val="10"/>
        <rFont val="Arial"/>
      </rPr>
      <t xml:space="preserve"> is defined as the actual 12-month cumulative performance met as of the quarter ending date.  For example, for the first quarter report (quarter ending 12/31/2019), the APL should be the cumulative performance achieved from January 1, 2019 - December 31, 2019.  For the second quarter report (quarter ending 3/31/2019), the APL should be the cumulative performance achieved from April 1, 2018 - March 31, 2019.  Several of the actual performance levels can be found using the link at the bottom of the page or by tracking agency performance internally.  If the APL for a measure cannot be found, please contact your Regional Office for assistance.   </t>
    </r>
  </si>
  <si>
    <r>
      <t xml:space="preserve">Narrative 
Required
</t>
    </r>
    <r>
      <rPr>
        <b/>
        <sz val="8"/>
        <rFont val="Arial"/>
      </rPr>
      <t>(In Word Doc.)</t>
    </r>
  </si>
  <si>
    <r>
      <t xml:space="preserve">Narrative 
Required
</t>
    </r>
    <r>
      <rPr>
        <b/>
        <sz val="8"/>
        <rFont val="Arial"/>
      </rPr>
      <t>(In Word Doc.)</t>
    </r>
  </si>
  <si>
    <t>Performance Level</t>
  </si>
  <si>
    <t>N</t>
  </si>
  <si>
    <t>E</t>
  </si>
  <si>
    <t>B
E
N
E
F
I
T
S</t>
  </si>
  <si>
    <t>First Payment Promptness</t>
  </si>
  <si>
    <t>≥ 87%</t>
  </si>
  <si>
    <t>First Payment Promptness (IntraState 14/21 Days)</t>
  </si>
  <si>
    <t>First Payment Promptness (InterState 14/21 Days)</t>
  </si>
  <si>
    <t>≥ 70%</t>
  </si>
  <si>
    <t>First Payment Promptness (IntraState 35 Days)</t>
  </si>
  <si>
    <t>≥ 93%</t>
  </si>
  <si>
    <t>First Payment Promptness (InterState 35 Days)</t>
  </si>
  <si>
    <t>≥ 78%</t>
  </si>
  <si>
    <t>Nonmonetary Determination Timelapse</t>
  </si>
  <si>
    <t>Nonmonetary Determination Timeliness</t>
  </si>
  <si>
    <t>≥ 80%</t>
  </si>
  <si>
    <t>Nonmonetary Determination Quality - Separations</t>
  </si>
  <si>
    <t>≥ 75%</t>
  </si>
  <si>
    <t>Nonmonetary Determination Quality - Nonseps</t>
  </si>
  <si>
    <t>A
P
P
E
A
L
S</t>
  </si>
  <si>
    <t>Lower Authority Appeals (30 Days)</t>
  </si>
  <si>
    <t>≥ 60%</t>
  </si>
  <si>
    <t>Lower Authority Appeals (45 Days)</t>
  </si>
  <si>
    <t>Average Age of Pending Lower Authority Appeals</t>
  </si>
  <si>
    <t>≤ 30 days</t>
  </si>
  <si>
    <t>Average Age of Pending Higher Authority Appeals</t>
  </si>
  <si>
    <t>≤ 40 days</t>
  </si>
  <si>
    <t>X</t>
  </si>
  <si>
    <t>Lower Authority Appeals Quality</t>
  </si>
  <si>
    <t>T
A
X</t>
  </si>
  <si>
    <t>New Employer Status Determinations Timelapse</t>
  </si>
  <si>
    <t>Tax Quality (Part A)</t>
  </si>
  <si>
    <t>No more than 3 tax functions failing TPS in a year</t>
  </si>
  <si>
    <t>Pass</t>
  </si>
  <si>
    <t>Tax Quality (Part B)</t>
  </si>
  <si>
    <t>'Biennial SQSP Overview'!A1</t>
  </si>
  <si>
    <t>The same tax function cannot fail for 3 consecutive years</t>
  </si>
  <si>
    <t>TPS Sample Reviews</t>
  </si>
  <si>
    <t xml:space="preserve">Effective Audit Measure </t>
  </si>
  <si>
    <t>Pass 4 factors/score ≥ 7</t>
  </si>
  <si>
    <t>Instructions</t>
  </si>
  <si>
    <t>I
N
T
E
G
R
I
T
Y</t>
  </si>
  <si>
    <t xml:space="preserve">Improper Payments Measure </t>
  </si>
  <si>
    <t>&lt; 10%</t>
  </si>
  <si>
    <t>Detection of Overpayments - 3 Year Measure</t>
  </si>
  <si>
    <t>Performance Measures</t>
  </si>
  <si>
    <t>≥ 50% &amp; ≤ 95%</t>
  </si>
  <si>
    <t>ALP</t>
  </si>
  <si>
    <t>Overpayment Recovery Measure</t>
  </si>
  <si>
    <t>≥ 68%</t>
  </si>
  <si>
    <t>Data Validation - Benefits (All Submitted &amp; Passing)</t>
  </si>
  <si>
    <t>All Benefit Pops Submitted &amp; Passing</t>
  </si>
  <si>
    <t xml:space="preserve">Failed: 
Population (3)
</t>
  </si>
  <si>
    <t>Data Validation - Tax (All Submitted &amp; Passing)</t>
  </si>
  <si>
    <t>State's Target/Actual
Performance</t>
  </si>
  <si>
    <t>All Tax Pops Submitted &amp; Passing</t>
  </si>
  <si>
    <t xml:space="preserve">Failed: 
Populations (2 &amp; 4)
Mod 4 (Successor)
</t>
  </si>
  <si>
    <t>B
A
M</t>
  </si>
  <si>
    <t>NDNH BAM Compliance</t>
  </si>
  <si>
    <t>pass</t>
  </si>
  <si>
    <t>BAM Operations Compliant</t>
  </si>
  <si>
    <t>Pass All M&amp;P</t>
  </si>
  <si>
    <t xml:space="preserve">First Payment Promptness: % of all 1st payments within 14/21 days after the compensable week.  </t>
  </si>
  <si>
    <t>Incorrect Recording of Issue Detection Date</t>
  </si>
  <si>
    <t>Target</t>
  </si>
  <si>
    <t>Incorrect Recording of Determination Date</t>
  </si>
  <si>
    <t>Fail</t>
  </si>
  <si>
    <t>Actual</t>
  </si>
  <si>
    <t>First Payment Promptness, 14/21 days Intrastate UI full weeks</t>
  </si>
  <si>
    <t>UI Reporting Requirements</t>
  </si>
  <si>
    <t>G
P
R
A</t>
  </si>
  <si>
    <t>First Payment Promptness, 14/21 days Interstate UI full weeks</t>
  </si>
  <si>
    <t>Percent of Intrastate Payments Made Timely</t>
  </si>
  <si>
    <t>Detection of Recoverable Overpayments</t>
  </si>
  <si>
    <t>First Payment Promptness, 35 days Intrastate UI full weeks</t>
  </si>
  <si>
    <t>% of Employer Tax Liability Determinations Made Timely</t>
  </si>
  <si>
    <t>Integrity Action Plan (IAP) Top Three Root Causes</t>
  </si>
  <si>
    <t>First Payment Promptness, 35 days Interstate UI full weeks</t>
  </si>
  <si>
    <t>Regional Office Comments in cell below:</t>
  </si>
  <si>
    <t>Corrective Action Plan Summary:</t>
  </si>
  <si>
    <t>Monitoring Findings/Audit Resolution</t>
  </si>
  <si>
    <t>The Summary must provide:</t>
  </si>
  <si>
    <t>Alternate Year Plan Updates</t>
  </si>
  <si>
    <t>A. The Reason for the deficiency.</t>
  </si>
  <si>
    <t>B. Provide a description of your "Plan-Do-Check-Act" corrective action plan which will be undertaken to achieve the acceptable level of performance.  Examples of major actions and activities; aka, Milestones, include IT requirements, business process analysis, training, implementing process improvements, measuring effectiveness, etc.   Please include a description of these actions/activities in each stage of your "Plan-Do-Check-Act" corrective action plan.</t>
  </si>
  <si>
    <t>C. If a plan was in place the previous year, an explanation of why the actions contained in that plan were not successful in improving performance; and, an explanation of why the actions now specified will be more successful.</t>
  </si>
  <si>
    <t>D. A brief description of plans for monitoring and assessing accomplishment of planned actions and for controlling quality after achieving performance goals.</t>
  </si>
  <si>
    <r>
      <rPr>
        <b/>
        <sz val="11"/>
        <color rgb="FFFF0000"/>
        <rFont val="Calibri"/>
      </rPr>
      <t>NOTE</t>
    </r>
    <r>
      <rPr>
        <sz val="11"/>
        <color rgb="FF000000"/>
        <rFont val="Calibri"/>
      </rPr>
      <t>: Enter an "</t>
    </r>
    <r>
      <rPr>
        <b/>
        <sz val="11"/>
        <color rgb="FF000000"/>
        <rFont val="Calibri"/>
      </rPr>
      <t>X</t>
    </r>
    <r>
      <rPr>
        <sz val="11"/>
        <color rgb="FF000000"/>
        <rFont val="Calibri"/>
      </rPr>
      <t>" in the box to the right if the desired improvements will not be accomplished by the end of the current fiscal years (the two consecutive fiscal years for which the plan is in effect).  Summarize, below, the major actions remaining to be taken in subsequent fiscal years and include a projected completion date as to when the performance goal will be achieved.</t>
    </r>
  </si>
  <si>
    <r>
      <t>(</t>
    </r>
    <r>
      <rPr>
        <i/>
        <sz val="11"/>
        <color rgb="FFFF0000"/>
        <rFont val="Calibri"/>
      </rPr>
      <t>Remaining Major Actions in this cell</t>
    </r>
    <r>
      <rPr>
        <sz val="11"/>
        <color rgb="FF000000"/>
        <rFont val="Calibri"/>
      </rPr>
      <t xml:space="preserve">.)  </t>
    </r>
  </si>
  <si>
    <r>
      <t>1.</t>
    </r>
    <r>
      <rPr>
        <sz val="11"/>
        <color rgb="FF000000"/>
        <rFont val="Times New Roman"/>
      </rPr>
      <t xml:space="preserve">       </t>
    </r>
    <r>
      <rPr>
        <sz val="11"/>
        <color rgb="FF000000"/>
        <rFont val="Calibri"/>
      </rPr>
      <t>(Enter first milestone here)</t>
    </r>
  </si>
  <si>
    <t>Completion Date</t>
  </si>
  <si>
    <r>
      <t>2.</t>
    </r>
    <r>
      <rPr>
        <sz val="11"/>
        <color rgb="FF000000"/>
        <rFont val="Times New Roman"/>
      </rPr>
      <t xml:space="preserve">       </t>
    </r>
    <r>
      <rPr>
        <sz val="11"/>
        <color rgb="FF000000"/>
        <rFont val="Calibri"/>
      </rPr>
      <t>(Enter next milestone here)</t>
    </r>
  </si>
  <si>
    <r>
      <t>3.</t>
    </r>
    <r>
      <rPr>
        <sz val="11"/>
        <color rgb="FF000000"/>
        <rFont val="Times New Roman"/>
      </rPr>
      <t xml:space="preserve">       </t>
    </r>
    <r>
      <rPr>
        <sz val="11"/>
        <color rgb="FF000000"/>
        <rFont val="Calibri"/>
      </rPr>
      <t>(Enter next milestone here)</t>
    </r>
  </si>
  <si>
    <r>
      <t>4.</t>
    </r>
    <r>
      <rPr>
        <sz val="11"/>
        <color rgb="FF000000"/>
        <rFont val="Times New Roman"/>
      </rPr>
      <t xml:space="preserve">       </t>
    </r>
    <r>
      <rPr>
        <sz val="11"/>
        <color rgb="FF000000"/>
        <rFont val="Calibri"/>
      </rPr>
      <t>(Enter next milestone here)</t>
    </r>
  </si>
  <si>
    <r>
      <t>5.</t>
    </r>
    <r>
      <rPr>
        <sz val="11"/>
        <color rgb="FF000000"/>
        <rFont val="Times New Roman"/>
      </rPr>
      <t xml:space="preserve">       </t>
    </r>
    <r>
      <rPr>
        <sz val="11"/>
        <color rgb="FF000000"/>
        <rFont val="Calibri"/>
      </rPr>
      <t>(Enter next milestone here)</t>
    </r>
  </si>
  <si>
    <r>
      <t>6.</t>
    </r>
    <r>
      <rPr>
        <sz val="11"/>
        <color rgb="FF000000"/>
        <rFont val="Times New Roman"/>
      </rPr>
      <t xml:space="preserve">       </t>
    </r>
    <r>
      <rPr>
        <sz val="11"/>
        <color rgb="FF000000"/>
        <rFont val="Calibri"/>
      </rPr>
      <t>(Enter next milestone here)</t>
    </r>
  </si>
  <si>
    <r>
      <t>7.</t>
    </r>
    <r>
      <rPr>
        <sz val="11"/>
        <color rgb="FF000000"/>
        <rFont val="Times New Roman"/>
      </rPr>
      <t xml:space="preserve">       </t>
    </r>
    <r>
      <rPr>
        <sz val="11"/>
        <color rgb="FF000000"/>
        <rFont val="Calibri"/>
      </rPr>
      <t>(Enter next milestone here)</t>
    </r>
  </si>
  <si>
    <t>Nonmonetary Determination Quality</t>
  </si>
  <si>
    <t>Performance Measure</t>
  </si>
  <si>
    <t xml:space="preserve">Nonmonetary Determination Timeliness  </t>
  </si>
  <si>
    <t xml:space="preserve">Nonmonetary Determination Quality - Separations </t>
  </si>
  <si>
    <t xml:space="preserve">Nonmonetary Determination Quality - Non Separations </t>
  </si>
  <si>
    <r>
      <rPr>
        <b/>
        <sz val="11"/>
        <color rgb="FFFF0000"/>
        <rFont val="Calibri"/>
      </rPr>
      <t>NOTE</t>
    </r>
    <r>
      <rPr>
        <sz val="11"/>
        <color rgb="FF000000"/>
        <rFont val="Calibri"/>
      </rPr>
      <t>: Enter an "</t>
    </r>
    <r>
      <rPr>
        <b/>
        <sz val="11"/>
        <color rgb="FF000000"/>
        <rFont val="Calibri"/>
      </rPr>
      <t>X</t>
    </r>
    <r>
      <rPr>
        <sz val="11"/>
        <color rgb="FF000000"/>
        <rFont val="Calibri"/>
      </rPr>
      <t>" in the box to the right if the desired improvements will not be accomplished by the end of the current fiscal years (the two consecutive fiscal years for which the plan is in effect).  Summarize, below, the major actions remaining to be taken in subsequent fiscal years and include a projected completion date as to when the performance goal will be achieved.</t>
    </r>
  </si>
  <si>
    <r>
      <t>(</t>
    </r>
    <r>
      <rPr>
        <i/>
        <sz val="11"/>
        <color rgb="FFFF0000"/>
        <rFont val="Calibri"/>
      </rPr>
      <t>Remaining Major Actions in this cell</t>
    </r>
    <r>
      <rPr>
        <sz val="11"/>
        <color rgb="FF000000"/>
        <rFont val="Calibri"/>
      </rPr>
      <t xml:space="preserve">.)  </t>
    </r>
  </si>
  <si>
    <r>
      <t>1.</t>
    </r>
    <r>
      <rPr>
        <sz val="11"/>
        <color rgb="FF000000"/>
        <rFont val="Times New Roman"/>
      </rPr>
      <t xml:space="preserve">       </t>
    </r>
    <r>
      <rPr>
        <sz val="11"/>
        <color rgb="FF000000"/>
        <rFont val="Calibri"/>
      </rPr>
      <t>(Enter first milestone here)</t>
    </r>
  </si>
  <si>
    <r>
      <rPr>
        <b/>
        <sz val="11"/>
        <color rgb="FFFF0000"/>
        <rFont val="Calibri"/>
      </rPr>
      <t>NOTE</t>
    </r>
    <r>
      <rPr>
        <sz val="11"/>
        <color rgb="FF000000"/>
        <rFont val="Calibri"/>
      </rPr>
      <t>: Enter an "</t>
    </r>
    <r>
      <rPr>
        <b/>
        <sz val="11"/>
        <color rgb="FF000000"/>
        <rFont val="Calibri"/>
      </rPr>
      <t>X</t>
    </r>
    <r>
      <rPr>
        <sz val="11"/>
        <color rgb="FF000000"/>
        <rFont val="Calibri"/>
      </rPr>
      <t>" in the box to the right if the desired improvements will not be accomplished by the end of the current fiscal years (the two consecutive fiscal years for which the plan is in effect).  Summarize, below, the major actions remaining to be taken in subsequent fiscal years and include a projected completion date as to when the performance goal will be achieved.</t>
    </r>
  </si>
  <si>
    <r>
      <t>(</t>
    </r>
    <r>
      <rPr>
        <i/>
        <sz val="11"/>
        <color rgb="FFFF0000"/>
        <rFont val="Calibri"/>
      </rPr>
      <t>Remaining Major Actions in this cell</t>
    </r>
    <r>
      <rPr>
        <sz val="11"/>
        <color rgb="FF000000"/>
        <rFont val="Calibri"/>
      </rPr>
      <t xml:space="preserve">.)  </t>
    </r>
  </si>
  <si>
    <r>
      <t>1.</t>
    </r>
    <r>
      <rPr>
        <sz val="11"/>
        <color rgb="FF000000"/>
        <rFont val="Times New Roman"/>
      </rPr>
      <t xml:space="preserve">       </t>
    </r>
    <r>
      <rPr>
        <sz val="11"/>
        <color rgb="FF000000"/>
        <rFont val="Calibri"/>
      </rPr>
      <t>(Enter first milestone here)</t>
    </r>
  </si>
  <si>
    <r>
      <t>2.</t>
    </r>
    <r>
      <rPr>
        <sz val="11"/>
        <color rgb="FF000000"/>
        <rFont val="Times New Roman"/>
      </rPr>
      <t xml:space="preserve">       </t>
    </r>
    <r>
      <rPr>
        <sz val="11"/>
        <color rgb="FF000000"/>
        <rFont val="Calibri"/>
      </rPr>
      <t>(Enter next milestone here)</t>
    </r>
  </si>
  <si>
    <r>
      <t>2.</t>
    </r>
    <r>
      <rPr>
        <sz val="11"/>
        <color rgb="FF000000"/>
        <rFont val="Times New Roman"/>
      </rPr>
      <t xml:space="preserve">       </t>
    </r>
    <r>
      <rPr>
        <sz val="11"/>
        <color rgb="FF000000"/>
        <rFont val="Calibri"/>
      </rPr>
      <t>(Enter next milestone here)</t>
    </r>
  </si>
  <si>
    <r>
      <t>3.</t>
    </r>
    <r>
      <rPr>
        <sz val="11"/>
        <color rgb="FF000000"/>
        <rFont val="Times New Roman"/>
      </rPr>
      <t xml:space="preserve">       </t>
    </r>
    <r>
      <rPr>
        <sz val="11"/>
        <color rgb="FF000000"/>
        <rFont val="Calibri"/>
      </rPr>
      <t>(Enter next milestone here)</t>
    </r>
  </si>
  <si>
    <r>
      <t>4.</t>
    </r>
    <r>
      <rPr>
        <sz val="11"/>
        <color rgb="FF000000"/>
        <rFont val="Times New Roman"/>
      </rPr>
      <t xml:space="preserve">       </t>
    </r>
    <r>
      <rPr>
        <sz val="11"/>
        <color rgb="FF000000"/>
        <rFont val="Calibri"/>
      </rPr>
      <t>(Enter next milestone here)</t>
    </r>
  </si>
  <si>
    <r>
      <t>3.</t>
    </r>
    <r>
      <rPr>
        <sz val="11"/>
        <color rgb="FF000000"/>
        <rFont val="Times New Roman"/>
      </rPr>
      <t xml:space="preserve">       </t>
    </r>
    <r>
      <rPr>
        <sz val="11"/>
        <color rgb="FF000000"/>
        <rFont val="Calibri"/>
      </rPr>
      <t>(Enter next milestone here)</t>
    </r>
  </si>
  <si>
    <r>
      <t>5.</t>
    </r>
    <r>
      <rPr>
        <sz val="11"/>
        <color rgb="FF000000"/>
        <rFont val="Times New Roman"/>
      </rPr>
      <t xml:space="preserve">       </t>
    </r>
    <r>
      <rPr>
        <sz val="11"/>
        <color rgb="FF000000"/>
        <rFont val="Calibri"/>
      </rPr>
      <t>(Enter next milestone here)</t>
    </r>
  </si>
  <si>
    <r>
      <t>4.</t>
    </r>
    <r>
      <rPr>
        <sz val="11"/>
        <color rgb="FF000000"/>
        <rFont val="Times New Roman"/>
      </rPr>
      <t xml:space="preserve">       </t>
    </r>
    <r>
      <rPr>
        <sz val="11"/>
        <color rgb="FF000000"/>
        <rFont val="Calibri"/>
      </rPr>
      <t>(Enter next milestone here)</t>
    </r>
  </si>
  <si>
    <r>
      <t>6.</t>
    </r>
    <r>
      <rPr>
        <sz val="11"/>
        <color rgb="FF000000"/>
        <rFont val="Times New Roman"/>
      </rPr>
      <t xml:space="preserve">       </t>
    </r>
    <r>
      <rPr>
        <sz val="11"/>
        <color rgb="FF000000"/>
        <rFont val="Calibri"/>
      </rPr>
      <t>(Enter next milestone here)</t>
    </r>
  </si>
  <si>
    <r>
      <t>5.</t>
    </r>
    <r>
      <rPr>
        <sz val="11"/>
        <color rgb="FF000000"/>
        <rFont val="Times New Roman"/>
      </rPr>
      <t xml:space="preserve">       </t>
    </r>
    <r>
      <rPr>
        <sz val="11"/>
        <color rgb="FF000000"/>
        <rFont val="Calibri"/>
      </rPr>
      <t>(Enter next milestone here)</t>
    </r>
  </si>
  <si>
    <t>Lower Authority Appeals Promptness</t>
  </si>
  <si>
    <r>
      <t>7.</t>
    </r>
    <r>
      <rPr>
        <sz val="11"/>
        <color rgb="FF000000"/>
        <rFont val="Times New Roman"/>
      </rPr>
      <t xml:space="preserve">       </t>
    </r>
    <r>
      <rPr>
        <sz val="11"/>
        <color rgb="FF000000"/>
        <rFont val="Calibri"/>
      </rPr>
      <t>(Enter next milestone here)</t>
    </r>
  </si>
  <si>
    <r>
      <t>6.</t>
    </r>
    <r>
      <rPr>
        <sz val="11"/>
        <color rgb="FF000000"/>
        <rFont val="Times New Roman"/>
      </rPr>
      <t xml:space="preserve">       </t>
    </r>
    <r>
      <rPr>
        <sz val="11"/>
        <color rgb="FF000000"/>
        <rFont val="Calibri"/>
      </rPr>
      <t>(Enter next milestone here)</t>
    </r>
  </si>
  <si>
    <t xml:space="preserve">Average Age of Pending Lower Authority Appeals </t>
  </si>
  <si>
    <t>Lower Authority Appeals Time Lapse - 30 days</t>
  </si>
  <si>
    <r>
      <t>7.</t>
    </r>
    <r>
      <rPr>
        <sz val="11"/>
        <color rgb="FF000000"/>
        <rFont val="Times New Roman"/>
      </rPr>
      <t xml:space="preserve">       </t>
    </r>
    <r>
      <rPr>
        <sz val="11"/>
        <color rgb="FF000000"/>
        <rFont val="Calibri"/>
      </rPr>
      <t>(Enter next milestone here)</t>
    </r>
  </si>
  <si>
    <t>Lower Authority Appeals Time Lapse - 45 days</t>
  </si>
  <si>
    <r>
      <rPr>
        <b/>
        <sz val="11"/>
        <color rgb="FFFF0000"/>
        <rFont val="Calibri"/>
      </rPr>
      <t>NOTE</t>
    </r>
    <r>
      <rPr>
        <sz val="11"/>
        <color rgb="FF000000"/>
        <rFont val="Calibri"/>
      </rPr>
      <t>: Enter an "</t>
    </r>
    <r>
      <rPr>
        <b/>
        <sz val="11"/>
        <color rgb="FF000000"/>
        <rFont val="Calibri"/>
      </rPr>
      <t>X</t>
    </r>
    <r>
      <rPr>
        <sz val="11"/>
        <color rgb="FF000000"/>
        <rFont val="Calibri"/>
      </rPr>
      <t>" in the box to the right if the desired improvements will not be accomplished by the end of the current fiscal years (the two consecutive fiscal years for which the plan is in effect).  Summarize, below, the major actions remaining to be taken in subsequent fiscal years and include a projected completion date as to when the performance goal will be achieved.</t>
    </r>
  </si>
  <si>
    <r>
      <t>(</t>
    </r>
    <r>
      <rPr>
        <i/>
        <sz val="11"/>
        <color rgb="FFFF0000"/>
        <rFont val="Calibri"/>
      </rPr>
      <t>Remaining Major Actions in this cell</t>
    </r>
    <r>
      <rPr>
        <sz val="11"/>
        <color rgb="FF000000"/>
        <rFont val="Calibri"/>
      </rPr>
      <t xml:space="preserve">.)  </t>
    </r>
  </si>
  <si>
    <r>
      <t>1.</t>
    </r>
    <r>
      <rPr>
        <sz val="11"/>
        <color rgb="FF000000"/>
        <rFont val="Times New Roman"/>
      </rPr>
      <t xml:space="preserve">       </t>
    </r>
    <r>
      <rPr>
        <sz val="11"/>
        <color rgb="FF000000"/>
        <rFont val="Calibri"/>
      </rPr>
      <t>(Enter first milestone here)</t>
    </r>
  </si>
  <si>
    <r>
      <t>2.</t>
    </r>
    <r>
      <rPr>
        <sz val="11"/>
        <color rgb="FF000000"/>
        <rFont val="Times New Roman"/>
      </rPr>
      <t xml:space="preserve">       </t>
    </r>
    <r>
      <rPr>
        <sz val="11"/>
        <color rgb="FF000000"/>
        <rFont val="Calibri"/>
      </rPr>
      <t>(Enter next milestone here)</t>
    </r>
  </si>
  <si>
    <r>
      <t>3.</t>
    </r>
    <r>
      <rPr>
        <sz val="11"/>
        <color rgb="FF000000"/>
        <rFont val="Times New Roman"/>
      </rPr>
      <t xml:space="preserve">       </t>
    </r>
    <r>
      <rPr>
        <sz val="11"/>
        <color rgb="FF000000"/>
        <rFont val="Calibri"/>
      </rPr>
      <t>(Enter next milestone here)</t>
    </r>
  </si>
  <si>
    <r>
      <t>4.</t>
    </r>
    <r>
      <rPr>
        <sz val="11"/>
        <color rgb="FF000000"/>
        <rFont val="Times New Roman"/>
      </rPr>
      <t xml:space="preserve">       </t>
    </r>
    <r>
      <rPr>
        <sz val="11"/>
        <color rgb="FF000000"/>
        <rFont val="Calibri"/>
      </rPr>
      <t>(Enter next milestone here)</t>
    </r>
  </si>
  <si>
    <r>
      <t>5.</t>
    </r>
    <r>
      <rPr>
        <sz val="11"/>
        <color rgb="FF000000"/>
        <rFont val="Times New Roman"/>
      </rPr>
      <t xml:space="preserve">       </t>
    </r>
    <r>
      <rPr>
        <sz val="11"/>
        <color rgb="FF000000"/>
        <rFont val="Calibri"/>
      </rPr>
      <t>(Enter next milestone here)</t>
    </r>
  </si>
  <si>
    <r>
      <t>6.</t>
    </r>
    <r>
      <rPr>
        <sz val="11"/>
        <color rgb="FF000000"/>
        <rFont val="Times New Roman"/>
      </rPr>
      <t xml:space="preserve">       </t>
    </r>
    <r>
      <rPr>
        <sz val="11"/>
        <color rgb="FF000000"/>
        <rFont val="Calibri"/>
      </rPr>
      <t>(Enter next milestone here)</t>
    </r>
  </si>
  <si>
    <r>
      <t>7.</t>
    </r>
    <r>
      <rPr>
        <sz val="11"/>
        <color rgb="FF000000"/>
        <rFont val="Times New Roman"/>
      </rPr>
      <t xml:space="preserve">       </t>
    </r>
    <r>
      <rPr>
        <sz val="11"/>
        <color rgb="FF000000"/>
        <rFont val="Calibri"/>
      </rPr>
      <t>(Enter next milestone here)</t>
    </r>
  </si>
  <si>
    <t>Higher Authority Appeals Promptness</t>
  </si>
  <si>
    <t xml:space="preserve">Average Age of Pending Higher Authority Appeals </t>
  </si>
  <si>
    <t xml:space="preserve">Lower Authority Appeals Quality </t>
  </si>
  <si>
    <r>
      <t xml:space="preserve">A. The Reason for the deficiency.  </t>
    </r>
    <r>
      <rPr>
        <sz val="10"/>
        <color rgb="FF0000FF"/>
        <rFont val="Arial"/>
      </rPr>
      <t xml:space="preserve">At the start of calendar year 2018, the three (3) Special Examiners working for the Board, on loan from the Lower Appeals Division, were recalled to the Lower Appeals Division; reducing the working effectiveness of the Board to its three (3) Members and a single Special Examiner, as the Board does not have a legal staff to assist the Board in its review and drafting of decision. </t>
    </r>
  </si>
  <si>
    <r>
      <t xml:space="preserve">B. Provide a description of your "Plan-Do-Check-Act" corrective action plan which will be undertaken to achieve the acceptable level of performance.  Examples of major actions and activities; aka, Milestones, include IT requirements, business process analysis, training, implementing process improvements, measuring effectiveness, etc.   Please include a description of these actions/activities in each stage of your "Plan-Do-Check-Act" corrective action plan.  </t>
    </r>
    <r>
      <rPr>
        <sz val="10"/>
        <color rgb="FF0000FF"/>
        <rFont val="Arial"/>
      </rPr>
      <t>Two (2) of the above-mentioned Lower Appeals Division Hearing Examiners returned to the Board during calendar year 2018.  One (1) filled the long-vacant position of Board Counsel, while the other returned to the Special Examiner position.  This effectively doubled the Board's functionality, as a licensed attorney could now be assigned to assist each of the three (3) Board Member [only two (2) of which are licensed attorneys].  During the following quarters the Board's case aging number dropped from a high of 64.0 (Q3 2108) to its current level of 42.0 (Q2 2019).  Because the Board Counsel and the two (2) Special Examiner positions are filled with attorneys permanently assigned to the Board, continued progress in reduction of the case aging number is anticipated; assuming no externally mandated staff reductions.</t>
    </r>
  </si>
  <si>
    <r>
      <t xml:space="preserve">C. If a plan was in place the previous year, an explanation of why the actions contained in that plan were not successful in improving performance; and, an explanation of why the actions now specified will be more successful.  </t>
    </r>
    <r>
      <rPr>
        <sz val="10"/>
        <color rgb="FF0000FF"/>
        <rFont val="Arial"/>
      </rPr>
      <t>The previous plan was working, as the case aging number decreased during the three (3) Quarters preceding the Q3 2019 high water mark; however, the temporary loss of two (2) of the three (3) Special Examiners at the end of calendar year 2018, reduced the staff significantly enough to cause a rise in the case aging count.  The return of the two (2) attorneys should have the same effect of reducing the case backlog and dropping the case aging number as the Board experienced when it was fully staffed.</t>
    </r>
  </si>
  <si>
    <r>
      <t>D. A brief description of plans for monitoring and assessing accomplishment of planned actions and for controlling quality after achieving performance goals.</t>
    </r>
    <r>
      <rPr>
        <sz val="10"/>
        <color rgb="FF0000FF"/>
        <rFont val="Arial"/>
      </rPr>
      <t xml:space="preserve">  The Board Chairperson and Board Counsel will continue to monitor the case aging number on a weekly and monthly basis to make certain the now fully staffed office continues to drive the case aging number lower each quarter.</t>
    </r>
  </si>
  <si>
    <r>
      <rPr>
        <b/>
        <sz val="11"/>
        <color rgb="FFFF0000"/>
        <rFont val="Calibri"/>
      </rPr>
      <t>NOTE</t>
    </r>
    <r>
      <rPr>
        <sz val="11"/>
        <color rgb="FF000000"/>
        <rFont val="Calibri"/>
      </rPr>
      <t>: Enter an "</t>
    </r>
    <r>
      <rPr>
        <b/>
        <sz val="11"/>
        <color rgb="FF000000"/>
        <rFont val="Calibri"/>
      </rPr>
      <t>X</t>
    </r>
    <r>
      <rPr>
        <sz val="11"/>
        <color rgb="FF000000"/>
        <rFont val="Calibri"/>
      </rPr>
      <t>" in the box to the right if the desired improvements will not be accomplished by the end of the current fiscal years (the two consecutive fiscal years for which the plan is in effect).  Summarize, below, the major actions remaining to be taken in subsequent fiscal years and include a projected completion date as to when the performance goal will be achieved.</t>
    </r>
  </si>
  <si>
    <r>
      <rPr>
        <b/>
        <sz val="11"/>
        <color rgb="FFFF0000"/>
        <rFont val="Calibri"/>
      </rPr>
      <t>NOTE</t>
    </r>
    <r>
      <rPr>
        <sz val="11"/>
        <color rgb="FF000000"/>
        <rFont val="Calibri"/>
      </rPr>
      <t>: Enter an "</t>
    </r>
    <r>
      <rPr>
        <b/>
        <sz val="11"/>
        <color rgb="FF000000"/>
        <rFont val="Calibri"/>
      </rPr>
      <t>X</t>
    </r>
    <r>
      <rPr>
        <sz val="11"/>
        <color rgb="FF000000"/>
        <rFont val="Calibri"/>
      </rPr>
      <t>" in the box to the right if the desired improvements will not be accomplished by the end of the current fiscal years (the two consecutive fiscal years for which the plan is in effect).  Summarize, below, the major actions remaining to be taken in subsequent fiscal years and include a projected completion date as to when the performance goal will be achieved.</t>
    </r>
  </si>
  <si>
    <r>
      <t>(</t>
    </r>
    <r>
      <rPr>
        <i/>
        <sz val="11"/>
        <color rgb="FFFF0000"/>
        <rFont val="Calibri"/>
      </rPr>
      <t>Remaining Major Actions in this cell</t>
    </r>
    <r>
      <rPr>
        <sz val="11"/>
        <color rgb="FF000000"/>
        <rFont val="Calibri"/>
      </rPr>
      <t xml:space="preserve">.)  </t>
    </r>
  </si>
  <si>
    <r>
      <t>(</t>
    </r>
    <r>
      <rPr>
        <i/>
        <sz val="11"/>
        <color rgb="FFFF0000"/>
        <rFont val="Calibri"/>
      </rPr>
      <t>Remaining Major Actions in this cell</t>
    </r>
    <r>
      <rPr>
        <sz val="11"/>
        <color rgb="FF000000"/>
        <rFont val="Calibri"/>
      </rPr>
      <t xml:space="preserve">.)  </t>
    </r>
  </si>
  <si>
    <r>
      <rPr>
        <b/>
        <sz val="10"/>
        <rFont val="Arial"/>
      </rPr>
      <t>1.</t>
    </r>
    <r>
      <rPr>
        <b/>
        <sz val="10"/>
        <rFont val="Times New Roman"/>
      </rPr>
      <t>    </t>
    </r>
    <r>
      <rPr>
        <b/>
        <sz val="10"/>
        <rFont val="Arial"/>
      </rPr>
      <t>   Reduce case aging count by one (1) day per quarter, until goal of thirty-five (35) is met and sustained.</t>
    </r>
  </si>
  <si>
    <r>
      <t>1.</t>
    </r>
    <r>
      <rPr>
        <sz val="11"/>
        <color rgb="FF000000"/>
        <rFont val="Times New Roman"/>
      </rPr>
      <t xml:space="preserve">       </t>
    </r>
    <r>
      <rPr>
        <sz val="11"/>
        <color rgb="FF000000"/>
        <rFont val="Calibri"/>
      </rPr>
      <t>(Enter first milestone here)</t>
    </r>
  </si>
  <si>
    <t>Multi-year</t>
  </si>
  <si>
    <r>
      <t>2.</t>
    </r>
    <r>
      <rPr>
        <sz val="11"/>
        <color rgb="FF000000"/>
        <rFont val="Times New Roman"/>
      </rPr>
      <t xml:space="preserve">       </t>
    </r>
    <r>
      <rPr>
        <sz val="11"/>
        <color rgb="FF000000"/>
        <rFont val="Calibri"/>
      </rPr>
      <t>(Enter next milestone here)</t>
    </r>
  </si>
  <si>
    <r>
      <t>2.</t>
    </r>
    <r>
      <rPr>
        <sz val="10"/>
        <rFont val="Times New Roman"/>
      </rPr>
      <t>   </t>
    </r>
    <r>
      <rPr>
        <b/>
        <sz val="10"/>
        <rFont val="Arial"/>
      </rPr>
      <t>    Train new Associate Board Member during quarter ending 12/31/2019, to conduct reviews and drafting of decisions for appeals from the Lower Appeals Division.</t>
    </r>
  </si>
  <si>
    <r>
      <t>3.</t>
    </r>
    <r>
      <rPr>
        <sz val="11"/>
        <color rgb="FF000000"/>
        <rFont val="Times New Roman"/>
      </rPr>
      <t xml:space="preserve">       </t>
    </r>
    <r>
      <rPr>
        <sz val="11"/>
        <color rgb="FF000000"/>
        <rFont val="Calibri"/>
      </rPr>
      <t>(Enter next milestone here)</t>
    </r>
  </si>
  <si>
    <r>
      <t>3.</t>
    </r>
    <r>
      <rPr>
        <sz val="11"/>
        <color rgb="FF000000"/>
        <rFont val="Times New Roman"/>
      </rPr>
      <t xml:space="preserve">       </t>
    </r>
    <r>
      <rPr>
        <sz val="11"/>
        <color rgb="FF000000"/>
        <rFont val="Calibri"/>
      </rPr>
      <t>(Enter next milestone here)</t>
    </r>
  </si>
  <si>
    <r>
      <t>4.</t>
    </r>
    <r>
      <rPr>
        <sz val="11"/>
        <color rgb="FF000000"/>
        <rFont val="Times New Roman"/>
      </rPr>
      <t xml:space="preserve">       </t>
    </r>
    <r>
      <rPr>
        <sz val="11"/>
        <color rgb="FF000000"/>
        <rFont val="Calibri"/>
      </rPr>
      <t>(Enter next milestone here)</t>
    </r>
  </si>
  <si>
    <r>
      <t>4.</t>
    </r>
    <r>
      <rPr>
        <sz val="11"/>
        <color rgb="FF000000"/>
        <rFont val="Times New Roman"/>
      </rPr>
      <t xml:space="preserve">       </t>
    </r>
    <r>
      <rPr>
        <sz val="11"/>
        <color rgb="FF000000"/>
        <rFont val="Calibri"/>
      </rPr>
      <t>(Enter next milestone here)</t>
    </r>
  </si>
  <si>
    <r>
      <t>5.</t>
    </r>
    <r>
      <rPr>
        <sz val="11"/>
        <color rgb="FF000000"/>
        <rFont val="Times New Roman"/>
      </rPr>
      <t xml:space="preserve">       </t>
    </r>
    <r>
      <rPr>
        <sz val="11"/>
        <color rgb="FF000000"/>
        <rFont val="Calibri"/>
      </rPr>
      <t>(Enter next milestone here)</t>
    </r>
  </si>
  <si>
    <r>
      <t>5.</t>
    </r>
    <r>
      <rPr>
        <sz val="11"/>
        <color rgb="FF000000"/>
        <rFont val="Times New Roman"/>
      </rPr>
      <t xml:space="preserve">       </t>
    </r>
    <r>
      <rPr>
        <sz val="11"/>
        <color rgb="FF000000"/>
        <rFont val="Calibri"/>
      </rPr>
      <t>(Enter next milestone here)</t>
    </r>
  </si>
  <si>
    <r>
      <t>6.</t>
    </r>
    <r>
      <rPr>
        <sz val="11"/>
        <color rgb="FF000000"/>
        <rFont val="Times New Roman"/>
      </rPr>
      <t xml:space="preserve">       </t>
    </r>
    <r>
      <rPr>
        <sz val="11"/>
        <color rgb="FF000000"/>
        <rFont val="Calibri"/>
      </rPr>
      <t>(Enter next milestone here)</t>
    </r>
  </si>
  <si>
    <t>New Employer Time Lapse</t>
  </si>
  <si>
    <r>
      <t>6.</t>
    </r>
    <r>
      <rPr>
        <sz val="11"/>
        <color rgb="FF000000"/>
        <rFont val="Times New Roman"/>
      </rPr>
      <t xml:space="preserve">       </t>
    </r>
    <r>
      <rPr>
        <sz val="11"/>
        <color rgb="FF000000"/>
        <rFont val="Calibri"/>
      </rPr>
      <t>(Enter next milestone here)</t>
    </r>
  </si>
  <si>
    <r>
      <t>7.</t>
    </r>
    <r>
      <rPr>
        <sz val="11"/>
        <color rgb="FF000000"/>
        <rFont val="Times New Roman"/>
      </rPr>
      <t xml:space="preserve">       </t>
    </r>
    <r>
      <rPr>
        <sz val="11"/>
        <color rgb="FF000000"/>
        <rFont val="Calibri"/>
      </rPr>
      <t>(Enter next milestone here)</t>
    </r>
  </si>
  <si>
    <t>New Employer Status Determinations Time Lapse</t>
  </si>
  <si>
    <r>
      <t>7.</t>
    </r>
    <r>
      <rPr>
        <sz val="11"/>
        <color rgb="FF000000"/>
        <rFont val="Times New Roman"/>
      </rPr>
      <t xml:space="preserve">       </t>
    </r>
    <r>
      <rPr>
        <sz val="11"/>
        <color rgb="FF000000"/>
        <rFont val="Calibri"/>
      </rPr>
      <t>(Enter next milestone here)</t>
    </r>
  </si>
  <si>
    <r>
      <rPr>
        <b/>
        <sz val="11"/>
        <color rgb="FFFF0000"/>
        <rFont val="Calibri"/>
      </rPr>
      <t>NOTE</t>
    </r>
    <r>
      <rPr>
        <sz val="11"/>
        <color rgb="FF000000"/>
        <rFont val="Calibri"/>
      </rPr>
      <t>: Enter an "</t>
    </r>
    <r>
      <rPr>
        <b/>
        <sz val="11"/>
        <color rgb="FF000000"/>
        <rFont val="Calibri"/>
      </rPr>
      <t>X</t>
    </r>
    <r>
      <rPr>
        <sz val="11"/>
        <color rgb="FF000000"/>
        <rFont val="Calibri"/>
      </rPr>
      <t>" in the box to the right if the desired improvements will not be accomplished by the end of the current fiscal years (the two consecutive fiscal years for which the plan is in effect).  Summarize, below, the major actions remaining to be taken in subsequent fiscal years and include a projected completion date as to when the performance goal will be achieved.</t>
    </r>
  </si>
  <si>
    <r>
      <t>(</t>
    </r>
    <r>
      <rPr>
        <i/>
        <sz val="11"/>
        <color rgb="FFFF0000"/>
        <rFont val="Calibri"/>
      </rPr>
      <t>Remaining Major Actions in this cell</t>
    </r>
    <r>
      <rPr>
        <sz val="11"/>
        <color rgb="FF000000"/>
        <rFont val="Calibri"/>
      </rPr>
      <t xml:space="preserve">.)  </t>
    </r>
  </si>
  <si>
    <r>
      <t>1.</t>
    </r>
    <r>
      <rPr>
        <sz val="11"/>
        <color rgb="FF000000"/>
        <rFont val="Times New Roman"/>
      </rPr>
      <t xml:space="preserve">       </t>
    </r>
    <r>
      <rPr>
        <sz val="11"/>
        <color rgb="FF000000"/>
        <rFont val="Calibri"/>
      </rPr>
      <t>(Enter first milestone here)</t>
    </r>
  </si>
  <si>
    <r>
      <t>2.</t>
    </r>
    <r>
      <rPr>
        <sz val="11"/>
        <color rgb="FF000000"/>
        <rFont val="Times New Roman"/>
      </rPr>
      <t xml:space="preserve">       </t>
    </r>
    <r>
      <rPr>
        <sz val="11"/>
        <color rgb="FF000000"/>
        <rFont val="Calibri"/>
      </rPr>
      <t>(Enter next milestone here)</t>
    </r>
  </si>
  <si>
    <r>
      <t>3.</t>
    </r>
    <r>
      <rPr>
        <sz val="11"/>
        <color rgb="FF000000"/>
        <rFont val="Times New Roman"/>
      </rPr>
      <t xml:space="preserve">       </t>
    </r>
    <r>
      <rPr>
        <sz val="11"/>
        <color rgb="FF000000"/>
        <rFont val="Calibri"/>
      </rPr>
      <t>(Enter next milestone here)</t>
    </r>
  </si>
  <si>
    <r>
      <t>4.</t>
    </r>
    <r>
      <rPr>
        <sz val="11"/>
        <color rgb="FF000000"/>
        <rFont val="Times New Roman"/>
      </rPr>
      <t xml:space="preserve">       </t>
    </r>
    <r>
      <rPr>
        <sz val="11"/>
        <color rgb="FF000000"/>
        <rFont val="Calibri"/>
      </rPr>
      <t>(Enter next milestone here)</t>
    </r>
  </si>
  <si>
    <r>
      <t>5.</t>
    </r>
    <r>
      <rPr>
        <sz val="11"/>
        <color rgb="FF000000"/>
        <rFont val="Times New Roman"/>
      </rPr>
      <t xml:space="preserve">       </t>
    </r>
    <r>
      <rPr>
        <sz val="11"/>
        <color rgb="FF000000"/>
        <rFont val="Calibri"/>
      </rPr>
      <t>(Enter next milestone here)</t>
    </r>
  </si>
  <si>
    <r>
      <t>6.</t>
    </r>
    <r>
      <rPr>
        <sz val="11"/>
        <color rgb="FF000000"/>
        <rFont val="Times New Roman"/>
      </rPr>
      <t xml:space="preserve">       </t>
    </r>
    <r>
      <rPr>
        <sz val="11"/>
        <color rgb="FF000000"/>
        <rFont val="Calibri"/>
      </rPr>
      <t>(Enter next milestone here)</t>
    </r>
  </si>
  <si>
    <r>
      <t>7.</t>
    </r>
    <r>
      <rPr>
        <sz val="11"/>
        <color rgb="FF000000"/>
        <rFont val="Times New Roman"/>
      </rPr>
      <t xml:space="preserve">       </t>
    </r>
    <r>
      <rPr>
        <sz val="11"/>
        <color rgb="FF000000"/>
        <rFont val="Calibri"/>
      </rPr>
      <t>(Enter next milestone here)</t>
    </r>
  </si>
  <si>
    <t>Tax Quality</t>
  </si>
  <si>
    <t>Effective Audit Measure (EAM) - Score ≥ 7; exceed all 4 factors</t>
  </si>
  <si>
    <t>Status New</t>
  </si>
  <si>
    <t xml:space="preserve">ALP
</t>
  </si>
  <si>
    <t>Status Successor</t>
  </si>
  <si>
    <t>EAM - Factor 1 (Contributory Employers Audited)</t>
  </si>
  <si>
    <t>Score ≥ 1</t>
  </si>
  <si>
    <t>Status Inact/Term</t>
  </si>
  <si>
    <t>Cashiering</t>
  </si>
  <si>
    <t>EAM - Factor 2 (Change in Total Wages from Audits)</t>
  </si>
  <si>
    <t>Score ≥ 2</t>
  </si>
  <si>
    <t>Report Delinquency</t>
  </si>
  <si>
    <t>EAM - Factor 3 (Total Wages Audited)</t>
  </si>
  <si>
    <t>Collections</t>
  </si>
  <si>
    <t>EAM - Factor 4 (Avg # of Misclassified Workers Detected per Audit)</t>
  </si>
  <si>
    <t>Field Audit</t>
  </si>
  <si>
    <t>Effective Audit Measure Total Score</t>
  </si>
  <si>
    <t>Score ≥ 7</t>
  </si>
  <si>
    <t>Report Processing</t>
  </si>
  <si>
    <t>Debits/Billing - Contributory</t>
  </si>
  <si>
    <t>Debits/Billing - Reimbursing</t>
  </si>
  <si>
    <t>Credit/Refunds</t>
  </si>
  <si>
    <t>Benefit Charging</t>
  </si>
  <si>
    <t>Employer Tax Rates</t>
  </si>
  <si>
    <r>
      <rPr>
        <b/>
        <sz val="11"/>
        <color rgb="FFFF0000"/>
        <rFont val="Calibri"/>
      </rPr>
      <t>NOTE</t>
    </r>
    <r>
      <rPr>
        <sz val="11"/>
        <color rgb="FF000000"/>
        <rFont val="Calibri"/>
      </rPr>
      <t>: Enter an "</t>
    </r>
    <r>
      <rPr>
        <b/>
        <sz val="11"/>
        <color rgb="FF000000"/>
        <rFont val="Calibri"/>
      </rPr>
      <t>X</t>
    </r>
    <r>
      <rPr>
        <sz val="11"/>
        <color rgb="FF000000"/>
        <rFont val="Calibri"/>
      </rPr>
      <t>" in the box to the right if the desired improvements will not be accomplished by the end of the current fiscal years (the two consecutive fiscal years for which the plan is in effect).  Summarize, below, the major actions remaining to be taken in subsequent fiscal years and include a projected completion date as to when the performance goal will be achieved.</t>
    </r>
  </si>
  <si>
    <r>
      <t>(</t>
    </r>
    <r>
      <rPr>
        <i/>
        <sz val="11"/>
        <color rgb="FFFF0000"/>
        <rFont val="Calibri"/>
      </rPr>
      <t>Remaining Major Actions in this cell</t>
    </r>
    <r>
      <rPr>
        <sz val="11"/>
        <color rgb="FF000000"/>
        <rFont val="Calibri"/>
      </rPr>
      <t xml:space="preserve">.)  </t>
    </r>
  </si>
  <si>
    <r>
      <t>1.</t>
    </r>
    <r>
      <rPr>
        <sz val="11"/>
        <color rgb="FF000000"/>
        <rFont val="Times New Roman"/>
      </rPr>
      <t xml:space="preserve">       </t>
    </r>
    <r>
      <rPr>
        <sz val="11"/>
        <color rgb="FF000000"/>
        <rFont val="Calibri"/>
      </rPr>
      <t>(Enter first milestone here)</t>
    </r>
  </si>
  <si>
    <r>
      <t>2.</t>
    </r>
    <r>
      <rPr>
        <sz val="11"/>
        <color rgb="FF000000"/>
        <rFont val="Times New Roman"/>
      </rPr>
      <t xml:space="preserve">       </t>
    </r>
    <r>
      <rPr>
        <sz val="11"/>
        <color rgb="FF000000"/>
        <rFont val="Calibri"/>
      </rPr>
      <t>(Enter next milestone here)</t>
    </r>
  </si>
  <si>
    <r>
      <t>3.</t>
    </r>
    <r>
      <rPr>
        <sz val="11"/>
        <color rgb="FF000000"/>
        <rFont val="Times New Roman"/>
      </rPr>
      <t xml:space="preserve">       </t>
    </r>
    <r>
      <rPr>
        <sz val="11"/>
        <color rgb="FF000000"/>
        <rFont val="Calibri"/>
      </rPr>
      <t>(Enter next milestone here)</t>
    </r>
  </si>
  <si>
    <t xml:space="preserve">Improper Payments Measure          </t>
  </si>
  <si>
    <r>
      <t>4.</t>
    </r>
    <r>
      <rPr>
        <sz val="11"/>
        <color rgb="FF000000"/>
        <rFont val="Times New Roman"/>
      </rPr>
      <t xml:space="preserve">       </t>
    </r>
    <r>
      <rPr>
        <sz val="11"/>
        <color rgb="FF000000"/>
        <rFont val="Calibri"/>
      </rPr>
      <t>(Enter next milestone here)</t>
    </r>
  </si>
  <si>
    <t xml:space="preserve">Improper Payments Measure                                         </t>
  </si>
  <si>
    <r>
      <t>5.</t>
    </r>
    <r>
      <rPr>
        <sz val="11"/>
        <color rgb="FF000000"/>
        <rFont val="Times New Roman"/>
      </rPr>
      <t xml:space="preserve">       </t>
    </r>
    <r>
      <rPr>
        <sz val="11"/>
        <color rgb="FF000000"/>
        <rFont val="Calibri"/>
      </rPr>
      <t>(Enter next milestone here)</t>
    </r>
  </si>
  <si>
    <t xml:space="preserve">The top three root causes for the improper payment rate are: 1. Work Search Errors, 2. Benefit Year Earnings, 3. Separation Issues. </t>
  </si>
  <si>
    <r>
      <t>6.</t>
    </r>
    <r>
      <rPr>
        <sz val="11"/>
        <color rgb="FF000000"/>
        <rFont val="Times New Roman"/>
      </rPr>
      <t xml:space="preserve">       </t>
    </r>
    <r>
      <rPr>
        <sz val="11"/>
        <color rgb="FF000000"/>
        <rFont val="Calibri"/>
      </rPr>
      <t>(Enter next milestone here)</t>
    </r>
  </si>
  <si>
    <t>Maryland DUI subject matter experts participated in NASWA UI Integrity Center, State Intensive Services from 7/23/19- 7/26/19. The goal of the visit is to ultimately reduce Maryland’s Improper payment rate, specifically focused on the root cause of work search and benefit year earnings errors. The Center visit will be followed by draft recommendations for Maryland to finalize into a Rate Reduction Plan. The full plan will be approved by Maryland when received and outlined in the next SQSP submission. Additionally, the following describes Maryland's efforts to address improper payments: Claimants will be required to search for work via Maryland’s Workforce Exchange (MWE), an online tool that serves as the state’s official labor exchange system. MWE is resident in Maryland’s Department of Labor’s Division of Workforce Development and Adult Learning, and has the capacity to automatically validate weekly work searches performed within the MWE system. With over 30,000 citizens filing UI claims each week, this is the best methodology to validate weekly work searches in that it is impossible to manage this process manually. Maryland's current work search policy is being revised to include additional activities conducted through the Division of Workforce Development that will count towards work search requirements;  Ongoing messaging to claimants of the weekly work search requirements and penalties for failing to adhere to the requirement . See Integrity Action plan for further details.</t>
  </si>
  <si>
    <t>This is an ongoing effeort. REX phase 2 will not be implemented until Maryalnd goes live with the new RE-BEACON system, slated for the first quarter of 2019.</t>
  </si>
  <si>
    <t>Maryland is currently receiving State Intensive services from NASWA Integrity Center. These meetings will yield a rate reduction plan focusing on work search and benefit year earnings errors. All aspects of the plan will be monitored to track progress and its effect on the improper payment rate. See Integrity Action Plan for details.</t>
  </si>
  <si>
    <r>
      <rPr>
        <b/>
        <sz val="11"/>
        <color rgb="FFFF0000"/>
        <rFont val="Calibri"/>
      </rPr>
      <t>NOTE</t>
    </r>
    <r>
      <rPr>
        <sz val="11"/>
        <color rgb="FF000000"/>
        <rFont val="Calibri"/>
      </rPr>
      <t>: Enter an "</t>
    </r>
    <r>
      <rPr>
        <b/>
        <sz val="11"/>
        <color rgb="FF000000"/>
        <rFont val="Calibri"/>
      </rPr>
      <t>X</t>
    </r>
    <r>
      <rPr>
        <sz val="11"/>
        <color rgb="FF000000"/>
        <rFont val="Calibri"/>
      </rPr>
      <t>" in the box to the right if the desired improvements will not be accomplished by the end of the current fiscal years (the two consecutive fiscal years for which the plan is in effect).  Summarize, below, the major actions remaining to be taken in subsequent fiscal years and include a projected completion date as to when the performance goal will be achieved.</t>
    </r>
  </si>
  <si>
    <r>
      <t>(</t>
    </r>
    <r>
      <rPr>
        <i/>
        <sz val="11"/>
        <color rgb="FFFF0000"/>
        <rFont val="Calibri"/>
      </rPr>
      <t>Remaining Major Actions in this cell</t>
    </r>
    <r>
      <rPr>
        <sz val="11"/>
        <color rgb="FF000000"/>
        <rFont val="Calibri"/>
      </rPr>
      <t xml:space="preserve">.)  </t>
    </r>
  </si>
  <si>
    <r>
      <t>1.</t>
    </r>
    <r>
      <rPr>
        <sz val="10"/>
        <rFont val="Times New Roman"/>
      </rPr>
      <t xml:space="preserve">       </t>
    </r>
    <r>
      <rPr>
        <sz val="10"/>
        <color rgb="FF000000"/>
        <rFont val="Arial"/>
      </rPr>
      <t>DUI will continue to focus efforts on reducing work search errors.</t>
    </r>
  </si>
  <si>
    <r>
      <rPr>
        <b/>
        <sz val="11"/>
        <color rgb="FFFF0000"/>
        <rFont val="Calibri"/>
      </rPr>
      <t>NOTE</t>
    </r>
    <r>
      <rPr>
        <sz val="11"/>
        <color rgb="FF000000"/>
        <rFont val="Calibri"/>
      </rPr>
      <t>: Enter an "</t>
    </r>
    <r>
      <rPr>
        <b/>
        <sz val="11"/>
        <color rgb="FF000000"/>
        <rFont val="Calibri"/>
      </rPr>
      <t>X</t>
    </r>
    <r>
      <rPr>
        <sz val="11"/>
        <color rgb="FF000000"/>
        <rFont val="Calibri"/>
      </rPr>
      <t>" in the box to the right if the desired improvements will not be accomplished by the end of the current fiscal years (the two consecutive fiscal years for which the plan is in effect).  Summarize, below, the major actions remaining to be taken in subsequent fiscal years and include a projected completion date as to when the performance goal will be achieved.</t>
    </r>
  </si>
  <si>
    <r>
      <t>(</t>
    </r>
    <r>
      <rPr>
        <i/>
        <sz val="11"/>
        <color rgb="FFFF0000"/>
        <rFont val="Calibri"/>
      </rPr>
      <t>Remaining Major Actions in this cell</t>
    </r>
    <r>
      <rPr>
        <sz val="11"/>
        <color rgb="FF000000"/>
        <rFont val="Calibri"/>
      </rPr>
      <t xml:space="preserve">.)  </t>
    </r>
  </si>
  <si>
    <r>
      <t>7.</t>
    </r>
    <r>
      <rPr>
        <sz val="11"/>
        <color rgb="FF000000"/>
        <rFont val="Times New Roman"/>
      </rPr>
      <t xml:space="preserve">       </t>
    </r>
    <r>
      <rPr>
        <sz val="11"/>
        <color rgb="FF000000"/>
        <rFont val="Calibri"/>
      </rPr>
      <t>(Enter next milestone here)</t>
    </r>
  </si>
  <si>
    <r>
      <t>1.</t>
    </r>
    <r>
      <rPr>
        <sz val="11"/>
        <color rgb="FF000000"/>
        <rFont val="Times New Roman"/>
      </rPr>
      <t xml:space="preserve">       </t>
    </r>
    <r>
      <rPr>
        <sz val="11"/>
        <color rgb="FF000000"/>
        <rFont val="Calibri"/>
      </rPr>
      <t>(Enter first milestone here)</t>
    </r>
  </si>
  <si>
    <r>
      <t>2.</t>
    </r>
    <r>
      <rPr>
        <sz val="10"/>
        <rFont val="Times New Roman"/>
      </rPr>
      <t xml:space="preserve">       </t>
    </r>
    <r>
      <rPr>
        <sz val="10"/>
        <color rgb="FF000000"/>
        <rFont val="Arial"/>
      </rPr>
      <t>DUI will increase claimant and employer communication and awareness through messaging.</t>
    </r>
  </si>
  <si>
    <r>
      <t>2.</t>
    </r>
    <r>
      <rPr>
        <sz val="11"/>
        <color rgb="FF000000"/>
        <rFont val="Times New Roman"/>
      </rPr>
      <t xml:space="preserve">       </t>
    </r>
    <r>
      <rPr>
        <sz val="11"/>
        <color rgb="FF000000"/>
        <rFont val="Calibri"/>
      </rPr>
      <t>(Enter next milestone here)</t>
    </r>
  </si>
  <si>
    <t>DUI will continue to utilize SBR Funds for the Appriss Prison Crossmatch activites until all funds are liquidated.</t>
  </si>
  <si>
    <r>
      <t>3.</t>
    </r>
    <r>
      <rPr>
        <sz val="11"/>
        <color rgb="FF000000"/>
        <rFont val="Times New Roman"/>
      </rPr>
      <t xml:space="preserve">       </t>
    </r>
    <r>
      <rPr>
        <sz val="11"/>
        <color rgb="FF000000"/>
        <rFont val="Calibri"/>
      </rPr>
      <t>(Enter next milestone here)</t>
    </r>
  </si>
  <si>
    <r>
      <t>4.</t>
    </r>
    <r>
      <rPr>
        <sz val="10"/>
        <rFont val="Times New Roman"/>
      </rPr>
      <t>      </t>
    </r>
    <r>
      <rPr>
        <sz val="10"/>
        <color rgb="FF000000"/>
        <rFont val="Arial"/>
      </rPr>
      <t xml:space="preserve"> DUI will focus on additonal training for all staff to increase integrity awareness</t>
    </r>
  </si>
  <si>
    <r>
      <t>4.</t>
    </r>
    <r>
      <rPr>
        <sz val="11"/>
        <color rgb="FF000000"/>
        <rFont val="Times New Roman"/>
      </rPr>
      <t xml:space="preserve">       </t>
    </r>
    <r>
      <rPr>
        <sz val="11"/>
        <color rgb="FF000000"/>
        <rFont val="Calibri"/>
      </rPr>
      <t>(Enter next milestone here)</t>
    </r>
  </si>
  <si>
    <r>
      <t>5.</t>
    </r>
    <r>
      <rPr>
        <sz val="11"/>
        <color rgb="FF000000"/>
        <rFont val="Times New Roman"/>
      </rPr>
      <t xml:space="preserve">       </t>
    </r>
    <r>
      <rPr>
        <sz val="11"/>
        <color rgb="FF000000"/>
        <rFont val="Calibri"/>
      </rPr>
      <t>(Enter next milestone here)</t>
    </r>
  </si>
  <si>
    <r>
      <t>5.</t>
    </r>
    <r>
      <rPr>
        <sz val="11"/>
        <color rgb="FF000000"/>
        <rFont val="Times New Roman"/>
      </rPr>
      <t xml:space="preserve">       </t>
    </r>
    <r>
      <rPr>
        <sz val="11"/>
        <color rgb="FF000000"/>
        <rFont val="Calibri"/>
      </rPr>
      <t>(Enter next milestone here)</t>
    </r>
  </si>
  <si>
    <r>
      <t>6.</t>
    </r>
    <r>
      <rPr>
        <sz val="11"/>
        <color rgb="FF000000"/>
        <rFont val="Times New Roman"/>
      </rPr>
      <t xml:space="preserve">       </t>
    </r>
    <r>
      <rPr>
        <sz val="11"/>
        <color rgb="FF000000"/>
        <rFont val="Calibri"/>
      </rPr>
      <t>(Enter next milestone here)</t>
    </r>
  </si>
  <si>
    <r>
      <t>6.</t>
    </r>
    <r>
      <rPr>
        <sz val="11"/>
        <color rgb="FF000000"/>
        <rFont val="Times New Roman"/>
      </rPr>
      <t xml:space="preserve">       </t>
    </r>
    <r>
      <rPr>
        <sz val="11"/>
        <color rgb="FF000000"/>
        <rFont val="Calibri"/>
      </rPr>
      <t>(Enter next milestone here)</t>
    </r>
  </si>
  <si>
    <r>
      <t>7.</t>
    </r>
    <r>
      <rPr>
        <sz val="11"/>
        <color rgb="FF000000"/>
        <rFont val="Times New Roman"/>
      </rPr>
      <t xml:space="preserve">       </t>
    </r>
    <r>
      <rPr>
        <sz val="11"/>
        <color rgb="FF000000"/>
        <rFont val="Calibri"/>
      </rPr>
      <t>(Enter next milestone here)</t>
    </r>
  </si>
  <si>
    <r>
      <t>7.</t>
    </r>
    <r>
      <rPr>
        <sz val="11"/>
        <color rgb="FF000000"/>
        <rFont val="Times New Roman"/>
      </rPr>
      <t xml:space="preserve">       </t>
    </r>
    <r>
      <rPr>
        <sz val="11"/>
        <color rgb="FF000000"/>
        <rFont val="Calibri"/>
      </rPr>
      <t>(Enter next milestone here)</t>
    </r>
  </si>
  <si>
    <t>Detection of Overpayments</t>
  </si>
  <si>
    <r>
      <t xml:space="preserve">Detection of Overpayments - Core Measure - </t>
    </r>
    <r>
      <rPr>
        <sz val="11"/>
        <color rgb="FF000000"/>
        <rFont val="Calibri"/>
      </rPr>
      <t>≥50% &amp; ≤95% of Detectable/Recoverable Ops are Establishd for Recovery</t>
    </r>
  </si>
  <si>
    <r>
      <rPr>
        <b/>
        <sz val="11"/>
        <color rgb="FFFF0000"/>
        <rFont val="Calibri"/>
      </rPr>
      <t>NOTE</t>
    </r>
    <r>
      <rPr>
        <sz val="11"/>
        <color rgb="FF000000"/>
        <rFont val="Calibri"/>
      </rPr>
      <t>: Enter an "</t>
    </r>
    <r>
      <rPr>
        <b/>
        <sz val="11"/>
        <color rgb="FF000000"/>
        <rFont val="Calibri"/>
      </rPr>
      <t>X</t>
    </r>
    <r>
      <rPr>
        <sz val="11"/>
        <color rgb="FF000000"/>
        <rFont val="Calibri"/>
      </rPr>
      <t>" in the box to the right if the desired improvements will not be accomplished by the end of the current fiscal years (the two consecutive fiscal years for which the plan is in effect).  Summarize, below, the major actions remaining to be taken in subsequent fiscal years and include a projected completion date as to when the performance goal will be achieved.</t>
    </r>
  </si>
  <si>
    <r>
      <t>(</t>
    </r>
    <r>
      <rPr>
        <i/>
        <sz val="11"/>
        <color rgb="FFFF0000"/>
        <rFont val="Calibri"/>
      </rPr>
      <t>Remaining Major Actions in this cell</t>
    </r>
    <r>
      <rPr>
        <sz val="11"/>
        <color rgb="FF000000"/>
        <rFont val="Calibri"/>
      </rPr>
      <t xml:space="preserve">.)  </t>
    </r>
  </si>
  <si>
    <r>
      <t>1.</t>
    </r>
    <r>
      <rPr>
        <sz val="11"/>
        <color rgb="FF000000"/>
        <rFont val="Times New Roman"/>
      </rPr>
      <t xml:space="preserve">       </t>
    </r>
    <r>
      <rPr>
        <sz val="11"/>
        <color rgb="FF000000"/>
        <rFont val="Calibri"/>
      </rPr>
      <t>(Enter first milestone here)</t>
    </r>
  </si>
  <si>
    <r>
      <t>2.</t>
    </r>
    <r>
      <rPr>
        <sz val="11"/>
        <color rgb="FF000000"/>
        <rFont val="Times New Roman"/>
      </rPr>
      <t xml:space="preserve">       </t>
    </r>
    <r>
      <rPr>
        <sz val="11"/>
        <color rgb="FF000000"/>
        <rFont val="Calibri"/>
      </rPr>
      <t>(Enter next milestone here)</t>
    </r>
  </si>
  <si>
    <r>
      <t>3.</t>
    </r>
    <r>
      <rPr>
        <sz val="11"/>
        <color rgb="FF000000"/>
        <rFont val="Times New Roman"/>
      </rPr>
      <t xml:space="preserve">       </t>
    </r>
    <r>
      <rPr>
        <sz val="11"/>
        <color rgb="FF000000"/>
        <rFont val="Calibri"/>
      </rPr>
      <t>(Enter next milestone here)</t>
    </r>
  </si>
  <si>
    <t>Overpayments Recovery</t>
  </si>
  <si>
    <t xml:space="preserve">Benefits Data Validation </t>
  </si>
  <si>
    <r>
      <t>4.</t>
    </r>
    <r>
      <rPr>
        <sz val="11"/>
        <color rgb="FF000000"/>
        <rFont val="Times New Roman"/>
      </rPr>
      <t xml:space="preserve">       </t>
    </r>
    <r>
      <rPr>
        <sz val="11"/>
        <color rgb="FF000000"/>
        <rFont val="Calibri"/>
      </rPr>
      <t>(Enter next milestone here)</t>
    </r>
  </si>
  <si>
    <t>UI Overpayment Recovery Measure</t>
  </si>
  <si>
    <t>Data Validation Benefits - All Submitted and Passing</t>
  </si>
  <si>
    <t>Submitted &amp; Passing</t>
  </si>
  <si>
    <t>Population 1</t>
  </si>
  <si>
    <r>
      <t>5.</t>
    </r>
    <r>
      <rPr>
        <sz val="11"/>
        <color rgb="FF000000"/>
        <rFont val="Times New Roman"/>
      </rPr>
      <t xml:space="preserve">       </t>
    </r>
    <r>
      <rPr>
        <sz val="11"/>
        <color rgb="FF000000"/>
        <rFont val="Calibri"/>
      </rPr>
      <t>(Enter next milestone here)</t>
    </r>
  </si>
  <si>
    <t>Population 2</t>
  </si>
  <si>
    <r>
      <rPr>
        <b/>
        <sz val="11"/>
        <color rgb="FFFF0000"/>
        <rFont val="Calibri"/>
      </rPr>
      <t>NOTE</t>
    </r>
    <r>
      <rPr>
        <sz val="11"/>
        <color rgb="FF000000"/>
        <rFont val="Calibri"/>
      </rPr>
      <t>: Enter an "</t>
    </r>
    <r>
      <rPr>
        <b/>
        <sz val="11"/>
        <color rgb="FF000000"/>
        <rFont val="Calibri"/>
      </rPr>
      <t>X</t>
    </r>
    <r>
      <rPr>
        <sz val="11"/>
        <color rgb="FF000000"/>
        <rFont val="Calibri"/>
      </rPr>
      <t>" in the box to the right if the desired improvements will not be accomplished by the end of the current fiscal years (the two consecutive fiscal years for which the plan is in effect).  Summarize, below, the major actions remaining to be taken in subsequent fiscal years and include a projected completion date as to when the performance goal will be achieved.</t>
    </r>
  </si>
  <si>
    <r>
      <t>(</t>
    </r>
    <r>
      <rPr>
        <i/>
        <sz val="11"/>
        <color rgb="FFFF0000"/>
        <rFont val="Calibri"/>
      </rPr>
      <t>Remaining Major Actions in this cell</t>
    </r>
    <r>
      <rPr>
        <sz val="11"/>
        <color rgb="FF000000"/>
        <rFont val="Calibri"/>
      </rPr>
      <t xml:space="preserve">.)  </t>
    </r>
  </si>
  <si>
    <t>Population 3</t>
  </si>
  <si>
    <r>
      <t>1.</t>
    </r>
    <r>
      <rPr>
        <sz val="11"/>
        <color rgb="FF000000"/>
        <rFont val="Times New Roman"/>
      </rPr>
      <t xml:space="preserve">       </t>
    </r>
    <r>
      <rPr>
        <sz val="11"/>
        <color rgb="FF000000"/>
        <rFont val="Calibri"/>
      </rPr>
      <t>(Enter first milestone here)</t>
    </r>
  </si>
  <si>
    <t>Population 3a</t>
  </si>
  <si>
    <t>Population 4</t>
  </si>
  <si>
    <r>
      <t>6.</t>
    </r>
    <r>
      <rPr>
        <sz val="11"/>
        <color rgb="FF000000"/>
        <rFont val="Times New Roman"/>
      </rPr>
      <t xml:space="preserve">       </t>
    </r>
    <r>
      <rPr>
        <sz val="11"/>
        <color rgb="FF000000"/>
        <rFont val="Calibri"/>
      </rPr>
      <t>(Enter next milestone here)</t>
    </r>
  </si>
  <si>
    <t>Population 5</t>
  </si>
  <si>
    <t>Population 6</t>
  </si>
  <si>
    <t>Population 7</t>
  </si>
  <si>
    <t>Population 8</t>
  </si>
  <si>
    <r>
      <t>2.</t>
    </r>
    <r>
      <rPr>
        <sz val="11"/>
        <color rgb="FF000000"/>
        <rFont val="Times New Roman"/>
      </rPr>
      <t xml:space="preserve">       </t>
    </r>
    <r>
      <rPr>
        <sz val="11"/>
        <color rgb="FF000000"/>
        <rFont val="Calibri"/>
      </rPr>
      <t>(Enter next milestone here)</t>
    </r>
  </si>
  <si>
    <r>
      <t>7.</t>
    </r>
    <r>
      <rPr>
        <sz val="11"/>
        <color rgb="FF000000"/>
        <rFont val="Times New Roman"/>
      </rPr>
      <t xml:space="preserve">       </t>
    </r>
    <r>
      <rPr>
        <sz val="11"/>
        <color rgb="FF000000"/>
        <rFont val="Calibri"/>
      </rPr>
      <t>(Enter next milestone here)</t>
    </r>
  </si>
  <si>
    <t>Population 9</t>
  </si>
  <si>
    <t>Population 10</t>
  </si>
  <si>
    <t>Population 11</t>
  </si>
  <si>
    <t>Population 12</t>
  </si>
  <si>
    <r>
      <t>3.</t>
    </r>
    <r>
      <rPr>
        <sz val="11"/>
        <color rgb="FF000000"/>
        <rFont val="Times New Roman"/>
      </rPr>
      <t xml:space="preserve">       </t>
    </r>
    <r>
      <rPr>
        <sz val="11"/>
        <color rgb="FF000000"/>
        <rFont val="Calibri"/>
      </rPr>
      <t>(Enter next milestone here)</t>
    </r>
  </si>
  <si>
    <t>Population 13</t>
  </si>
  <si>
    <t>Population 14</t>
  </si>
  <si>
    <t>Population 15</t>
  </si>
  <si>
    <t>Mod 3 Benefits</t>
  </si>
  <si>
    <t>Mod 4 Seps</t>
  </si>
  <si>
    <r>
      <t>4.</t>
    </r>
    <r>
      <rPr>
        <sz val="11"/>
        <color rgb="FF000000"/>
        <rFont val="Times New Roman"/>
      </rPr>
      <t xml:space="preserve">       </t>
    </r>
    <r>
      <rPr>
        <sz val="11"/>
        <color rgb="FF000000"/>
        <rFont val="Calibri"/>
      </rPr>
      <t>(Enter next milestone here)</t>
    </r>
  </si>
  <si>
    <t>Mod 4 Nonseps</t>
  </si>
  <si>
    <t>Mod 4 Appeals</t>
  </si>
  <si>
    <t xml:space="preserve">The validation and reported counts differs by more than 2% . Discrepancies such as: data entry error and timeframe extract files were compiled. However, the DV Coordinator will work with IT staff and Report Staff to resolve  the differences. </t>
  </si>
  <si>
    <r>
      <t>5.</t>
    </r>
    <r>
      <rPr>
        <sz val="11"/>
        <color rgb="FF000000"/>
        <rFont val="Times New Roman"/>
      </rPr>
      <t xml:space="preserve">       </t>
    </r>
    <r>
      <rPr>
        <sz val="11"/>
        <color rgb="FF000000"/>
        <rFont val="Calibri"/>
      </rPr>
      <t>(Enter next milestone here)</t>
    </r>
  </si>
  <si>
    <t xml:space="preserve">The DV Coordinator will upload DV extract files to the SUN system; compare Reported and Validated Counts, and resolve discrepancies, if any. </t>
  </si>
  <si>
    <t>Because the action plan from the previous year was sucessful, DV Coordinator will continue with that plan. At the time DV Benefits was placed on a CAP, DV Benefits was failing 13 populations. Currently DV Benefits is failing 1 population.</t>
  </si>
  <si>
    <t xml:space="preserve">Extract files will be requested, reviewed and compared to the UIRR's quarterly for all Population to ensure that even passing Populations continue to achieve performance goals.  </t>
  </si>
  <si>
    <r>
      <rPr>
        <b/>
        <sz val="11"/>
        <color rgb="FFFF0000"/>
        <rFont val="Calibri"/>
      </rPr>
      <t>NOTE</t>
    </r>
    <r>
      <rPr>
        <sz val="11"/>
        <color rgb="FF000000"/>
        <rFont val="Calibri"/>
      </rPr>
      <t>: Enter an "</t>
    </r>
    <r>
      <rPr>
        <b/>
        <sz val="11"/>
        <color rgb="FF000000"/>
        <rFont val="Calibri"/>
      </rPr>
      <t>X</t>
    </r>
    <r>
      <rPr>
        <sz val="11"/>
        <color rgb="FF000000"/>
        <rFont val="Calibri"/>
      </rPr>
      <t>" in the box to the right if the desired improvements will not be accomplished by the end of the current fiscal years (the two consecutive fiscal years for which the plan is in effect).  Summarize, below, the major actions remaining to be taken in subsequent fiscal years and include a projected completion date as to when the performance goal will be achieved.</t>
    </r>
  </si>
  <si>
    <r>
      <t>(</t>
    </r>
    <r>
      <rPr>
        <i/>
        <sz val="11"/>
        <color rgb="FFFF0000"/>
        <rFont val="Calibri"/>
      </rPr>
      <t>Remaining Major Actions in this cell</t>
    </r>
    <r>
      <rPr>
        <sz val="11"/>
        <color rgb="FF000000"/>
        <rFont val="Calibri"/>
      </rPr>
      <t xml:space="preserve">.)  </t>
    </r>
  </si>
  <si>
    <r>
      <t>1.</t>
    </r>
    <r>
      <rPr>
        <b/>
        <sz val="10"/>
        <rFont val="Times New Roman"/>
      </rPr>
      <t>   </t>
    </r>
    <r>
      <rPr>
        <b/>
        <sz val="10"/>
        <rFont val="Arial"/>
      </rPr>
      <t>    Load DV extact files monthly/quarterly to compare with UIRRs</t>
    </r>
  </si>
  <si>
    <r>
      <t>6.</t>
    </r>
    <r>
      <rPr>
        <sz val="11"/>
        <color rgb="FF000000"/>
        <rFont val="Times New Roman"/>
      </rPr>
      <t xml:space="preserve">       </t>
    </r>
    <r>
      <rPr>
        <sz val="11"/>
        <color rgb="FF000000"/>
        <rFont val="Calibri"/>
      </rPr>
      <t>(Enter next milestone here)</t>
    </r>
  </si>
  <si>
    <r>
      <t>7.</t>
    </r>
    <r>
      <rPr>
        <sz val="11"/>
        <color rgb="FF000000"/>
        <rFont val="Times New Roman"/>
      </rPr>
      <t xml:space="preserve">       </t>
    </r>
    <r>
      <rPr>
        <sz val="11"/>
        <color rgb="FF000000"/>
        <rFont val="Calibri"/>
      </rPr>
      <t>(Enter next milestone here)</t>
    </r>
  </si>
  <si>
    <t>2.      The DV Unit will work with report staff  and IT to resolve discrepancies, if any. This is an ongoing process. </t>
  </si>
  <si>
    <r>
      <t>3.</t>
    </r>
    <r>
      <rPr>
        <b/>
        <sz val="10"/>
        <rFont val="Times New Roman"/>
      </rPr>
      <t>    </t>
    </r>
    <r>
      <rPr>
        <b/>
        <sz val="10"/>
        <rFont val="Arial"/>
      </rPr>
      <t>Based on discrepancies, run extract file with corrections, review new reports and samples. This is a ongoing process. </t>
    </r>
  </si>
  <si>
    <r>
      <t>4.</t>
    </r>
    <r>
      <rPr>
        <sz val="11"/>
        <color rgb="FF000000"/>
        <rFont val="Times New Roman"/>
      </rPr>
      <t xml:space="preserve">       </t>
    </r>
    <r>
      <rPr>
        <sz val="11"/>
        <color rgb="FF000000"/>
        <rFont val="Calibri"/>
      </rPr>
      <t>(Enter next milestone here)</t>
    </r>
  </si>
  <si>
    <r>
      <t>5.</t>
    </r>
    <r>
      <rPr>
        <sz val="11"/>
        <color rgb="FF000000"/>
        <rFont val="Times New Roman"/>
      </rPr>
      <t xml:space="preserve">       </t>
    </r>
    <r>
      <rPr>
        <sz val="11"/>
        <color rgb="FF000000"/>
        <rFont val="Calibri"/>
      </rPr>
      <t>(Enter next milestone here)</t>
    </r>
  </si>
  <si>
    <r>
      <t>6.</t>
    </r>
    <r>
      <rPr>
        <sz val="11"/>
        <color rgb="FF000000"/>
        <rFont val="Times New Roman"/>
      </rPr>
      <t xml:space="preserve">       </t>
    </r>
    <r>
      <rPr>
        <sz val="11"/>
        <color rgb="FF000000"/>
        <rFont val="Calibri"/>
      </rPr>
      <t>(Enter next milestone here)</t>
    </r>
  </si>
  <si>
    <r>
      <t>7.</t>
    </r>
    <r>
      <rPr>
        <sz val="11"/>
        <color rgb="FF000000"/>
        <rFont val="Times New Roman"/>
      </rPr>
      <t xml:space="preserve">       </t>
    </r>
    <r>
      <rPr>
        <sz val="11"/>
        <color rgb="FF000000"/>
        <rFont val="Calibri"/>
      </rPr>
      <t>(Enter next milestone here)</t>
    </r>
  </si>
  <si>
    <t xml:space="preserve">Tax Data Validation </t>
  </si>
  <si>
    <t>Data Validation Tax - All Submitted and Passing</t>
  </si>
  <si>
    <t>Mod 3 Tax</t>
  </si>
  <si>
    <t>Mod 4 Status New</t>
  </si>
  <si>
    <t>Mod 4 Successor</t>
  </si>
  <si>
    <t>Mod 4 Terminate</t>
  </si>
  <si>
    <t>Mod 4 Field Audit</t>
  </si>
  <si>
    <t>Benefit Accuracy Measurement (BAM)</t>
  </si>
  <si>
    <t>Mod 5 Wage Item</t>
  </si>
  <si>
    <t xml:space="preserve">The universe of TPS acceptance sampling differed from the 581 reported count by more than 2% .                                                                                                                                                                                      </t>
  </si>
  <si>
    <t>For Populations, the DV Coordinator will upload DV extract files to the SUN systemquarterly; compare Reported and Validated Counts, and resolve discrepancies, if any. For Module 4 comparison of the TPS universe and ETA 581 will be made to determine and resolve any discrepancies.</t>
  </si>
  <si>
    <t xml:space="preserve">The strategy used in previous years was effective in improving DV Benefits performance, therefore the DV coordinator and IT will apply this strategy to Module 4 Tax which consist of reviewing data and resolving discrepancies on a quarterly and, in some cases, montly basis. </t>
  </si>
  <si>
    <t>BAM Operations Compliant - Organization</t>
  </si>
  <si>
    <t>Extract files and TPS universes will be requested, reviewed and compared to the ETA 581 report quarterly/yearly for all Populations and Module 4 to ensure that even passing Populations continue to achieve performance goals.</t>
  </si>
  <si>
    <t xml:space="preserve">BAM Operations Compliant - Authority </t>
  </si>
  <si>
    <r>
      <rPr>
        <b/>
        <sz val="11"/>
        <color rgb="FFFF0000"/>
        <rFont val="Calibri"/>
      </rPr>
      <t>NOTE</t>
    </r>
    <r>
      <rPr>
        <sz val="11"/>
        <color rgb="FF000000"/>
        <rFont val="Calibri"/>
      </rPr>
      <t>: Enter an "</t>
    </r>
    <r>
      <rPr>
        <b/>
        <sz val="11"/>
        <color rgb="FF000000"/>
        <rFont val="Calibri"/>
      </rPr>
      <t>X</t>
    </r>
    <r>
      <rPr>
        <sz val="11"/>
        <color rgb="FF000000"/>
        <rFont val="Calibri"/>
      </rPr>
      <t>" in the box to the right if the desired improvements will not be accomplished by the end of the current fiscal years (the two consecutive fiscal years for which the plan is in effect).  Summarize, below, the major actions remaining to be taken in subsequent fiscal years and include a projected completion date as to when the performance goal will be achieved.</t>
    </r>
  </si>
  <si>
    <r>
      <t>(</t>
    </r>
    <r>
      <rPr>
        <i/>
        <sz val="11"/>
        <color rgb="FFFF0000"/>
        <rFont val="Calibri"/>
      </rPr>
      <t>Remaining Major Actions in this cell</t>
    </r>
    <r>
      <rPr>
        <sz val="11"/>
        <color rgb="FF000000"/>
        <rFont val="Calibri"/>
      </rPr>
      <t xml:space="preserve">.)  </t>
    </r>
  </si>
  <si>
    <t>BAM Operations Compliant - Written Procedures</t>
  </si>
  <si>
    <r>
      <t>1.</t>
    </r>
    <r>
      <rPr>
        <sz val="10"/>
        <rFont val="Times New Roman"/>
      </rPr>
      <t> </t>
    </r>
    <r>
      <rPr>
        <sz val="10"/>
        <color rgb="FF000000"/>
        <rFont val="Arial"/>
      </rPr>
      <t>  </t>
    </r>
    <r>
      <rPr>
        <b/>
        <sz val="10"/>
        <rFont val="Arial"/>
      </rPr>
      <t>To determine discrepancies, if any, upload DV extact files monthly/quarterly to compare Validated and Reported counts to ETA 581 and for Module 4, compare TPS universe to ETA 581</t>
    </r>
    <r>
      <rPr>
        <sz val="10"/>
        <color rgb="FF000000"/>
        <rFont val="Arial"/>
      </rPr>
      <t xml:space="preserve">. </t>
    </r>
  </si>
  <si>
    <t>BAM Operations Compliant - Forms</t>
  </si>
  <si>
    <t>BAM Operations Compliant - Paid Investigative Procedures</t>
  </si>
  <si>
    <t>BAM Operations Compliant - Denied Investigative Procedures</t>
  </si>
  <si>
    <t>BAM Operations Compliant - 60-Day Paid Timeliness</t>
  </si>
  <si>
    <r>
      <rPr>
        <b/>
        <sz val="10"/>
        <rFont val="Arial"/>
      </rPr>
      <t>2.  DV will review and resolve discrepancies, if any. This process will be ongoing until Populations and  Module 4 are within passing range.   </t>
    </r>
    <r>
      <rPr>
        <b/>
        <sz val="10"/>
        <rFont val="Times New Roman"/>
      </rPr>
      <t> </t>
    </r>
  </si>
  <si>
    <t>BAM Operations Compliant - 90-Day Paid Timeliness</t>
  </si>
  <si>
    <t>≥ 95%</t>
  </si>
  <si>
    <t>BAM Operations Compliant - 120-Day Paid Timeliness</t>
  </si>
  <si>
    <t>≥ 98%</t>
  </si>
  <si>
    <t>BAM Operations Compliant - 60-Day Monetary Timeliness</t>
  </si>
  <si>
    <t>BAM Operations Compliant - 90-Day Monetary Timeliness</t>
  </si>
  <si>
    <t>≥ 85%</t>
  </si>
  <si>
    <r>
      <t>3.</t>
    </r>
    <r>
      <rPr>
        <sz val="11"/>
        <color rgb="FF000000"/>
        <rFont val="Times New Roman"/>
      </rPr>
      <t xml:space="preserve">       </t>
    </r>
    <r>
      <rPr>
        <sz val="11"/>
        <color rgb="FF000000"/>
        <rFont val="Calibri"/>
      </rPr>
      <t>(Enter next milestone here)</t>
    </r>
  </si>
  <si>
    <t>BAM Operations Compliant - 120-Day Monetary Timeliness</t>
  </si>
  <si>
    <t>BAM Operations Compliant - 60-Day Separation Timeliness</t>
  </si>
  <si>
    <t>BAM Operations Compliant - 90-Day Separation Timeliness</t>
  </si>
  <si>
    <t>BAM Operations Compliant - 120-Day Separation Timeliness</t>
  </si>
  <si>
    <t>BAM Operations Compliant - 60-Day Nonseparation Timeliness</t>
  </si>
  <si>
    <r>
      <t>4.</t>
    </r>
    <r>
      <rPr>
        <sz val="11"/>
        <color rgb="FF000000"/>
        <rFont val="Times New Roman"/>
      </rPr>
      <t xml:space="preserve">       </t>
    </r>
    <r>
      <rPr>
        <sz val="11"/>
        <color rgb="FF000000"/>
        <rFont val="Calibri"/>
      </rPr>
      <t>(Enter next milestone here)</t>
    </r>
  </si>
  <si>
    <t>BAM Operations Compliant - 90-Day Nonseparation Timeliness</t>
  </si>
  <si>
    <t>BAM Operations Compliant - 120-Day Nonseparation Timeliness</t>
  </si>
  <si>
    <t>BAM Operations Compliant - Paid Comparison Reports</t>
  </si>
  <si>
    <t>&lt; -10 &amp; &gt; 5%</t>
  </si>
  <si>
    <t xml:space="preserve"> UI Integrity Action Plan (IAP)</t>
  </si>
  <si>
    <t>BAM Operations Compliant - Monetary Comparison Reports</t>
  </si>
  <si>
    <t>± 15%</t>
  </si>
  <si>
    <t>BAM Operations Compliant - Separation Comparison Reports</t>
  </si>
  <si>
    <r>
      <t>5.</t>
    </r>
    <r>
      <rPr>
        <sz val="11"/>
        <color rgb="FF000000"/>
        <rFont val="Times New Roman"/>
      </rPr>
      <t xml:space="preserve">       </t>
    </r>
    <r>
      <rPr>
        <sz val="11"/>
        <color rgb="FF000000"/>
        <rFont val="Calibri"/>
      </rPr>
      <t>(Enter next milestone here)</t>
    </r>
  </si>
  <si>
    <t>State</t>
  </si>
  <si>
    <t>Federal Fiscal Year</t>
  </si>
  <si>
    <t xml:space="preserve">Accountable Agency Official(s):  </t>
  </si>
  <si>
    <t>BAM Operations Compliant - Nonseparation Comparison Reports</t>
  </si>
  <si>
    <t>BAM Operations Compliant - Paid Sample Selection</t>
  </si>
  <si>
    <t>480 or 360</t>
  </si>
  <si>
    <t>Bryan Moore, DUI Deputy Assistant Secretary</t>
  </si>
  <si>
    <r>
      <t>6.</t>
    </r>
    <r>
      <rPr>
        <sz val="11"/>
        <color rgb="FF000000"/>
        <rFont val="Times New Roman"/>
      </rPr>
      <t xml:space="preserve">       </t>
    </r>
    <r>
      <rPr>
        <sz val="11"/>
        <color rgb="FF000000"/>
        <rFont val="Calibri"/>
      </rPr>
      <t>(Enter next milestone here)</t>
    </r>
  </si>
  <si>
    <t>BAM Operations Compliant - Monetary Sample Selection</t>
  </si>
  <si>
    <t>https://www.dol.gov/general/maps/data</t>
  </si>
  <si>
    <t>BAM Operations Compliant - Separation Sample Selection</t>
  </si>
  <si>
    <t>(% of $ Overpaid)</t>
  </si>
  <si>
    <t>BAM Operations Compliant - Nonseparation Sample Selection</t>
  </si>
  <si>
    <t>Root Cause #1:</t>
  </si>
  <si>
    <t>Work Search Issues</t>
  </si>
  <si>
    <t>BAM Operations Compliant - Misc.  (As Needed)</t>
  </si>
  <si>
    <t>Root Cause #2:</t>
  </si>
  <si>
    <t>Benefit Year Earnings Issues</t>
  </si>
  <si>
    <t>Root Cause #3:</t>
  </si>
  <si>
    <t>Separation Issues</t>
  </si>
  <si>
    <r>
      <t>7.</t>
    </r>
    <r>
      <rPr>
        <sz val="11"/>
        <color rgb="FF000000"/>
        <rFont val="Times New Roman"/>
      </rPr>
      <t xml:space="preserve">       </t>
    </r>
    <r>
      <rPr>
        <sz val="11"/>
        <color rgb="FF000000"/>
        <rFont val="Calibri"/>
      </rPr>
      <t>(Enter next milestone here)</t>
    </r>
  </si>
  <si>
    <t>Root Cause Alternate Year #1:</t>
  </si>
  <si>
    <t>Root Cause Alternate Year #2:</t>
  </si>
  <si>
    <t>Root Cause Alternate Year #3:</t>
  </si>
  <si>
    <r>
      <rPr>
        <b/>
        <sz val="11"/>
        <color rgb="FFFF0000"/>
        <rFont val="Calibri"/>
      </rPr>
      <t>NOTE</t>
    </r>
    <r>
      <rPr>
        <sz val="11"/>
        <color rgb="FF000000"/>
        <rFont val="Calibri"/>
      </rPr>
      <t>: Enter an "</t>
    </r>
    <r>
      <rPr>
        <b/>
        <sz val="11"/>
        <color rgb="FF000000"/>
        <rFont val="Calibri"/>
      </rPr>
      <t>X</t>
    </r>
    <r>
      <rPr>
        <sz val="11"/>
        <color rgb="FF000000"/>
        <rFont val="Calibri"/>
      </rPr>
      <t>" in the box to the right if the desired improvements will not be accomplished by the end of the current fiscal years (the two consecutive fiscal years for which the plan is in effect).  Summarize, below, the major actions remaining to be taken in subsequent fiscal years and include a projected completion date as to when the performance goal will be achieved.</t>
    </r>
  </si>
  <si>
    <t>Summary: (Provide a summary of the plan that the state has designed.  The summary should include outreach efforts planned by the agency to inform all UI and workforce staff, and employers of the strategic plan to ensure everyone understands the importance of maintaining program integrity.)</t>
  </si>
  <si>
    <r>
      <t>(</t>
    </r>
    <r>
      <rPr>
        <i/>
        <sz val="11"/>
        <color rgb="FFFF0000"/>
        <rFont val="Calibri"/>
      </rPr>
      <t>Remaining Major Actions in this cell</t>
    </r>
    <r>
      <rPr>
        <sz val="11"/>
        <color rgb="FF000000"/>
        <rFont val="Calibri"/>
      </rPr>
      <t xml:space="preserve">.)  </t>
    </r>
  </si>
  <si>
    <r>
      <t>1.</t>
    </r>
    <r>
      <rPr>
        <sz val="11"/>
        <color rgb="FF000000"/>
        <rFont val="Times New Roman"/>
      </rPr>
      <t xml:space="preserve">       </t>
    </r>
    <r>
      <rPr>
        <sz val="11"/>
        <color rgb="FF000000"/>
        <rFont val="Calibri"/>
      </rPr>
      <t>(Enter first milestone here)</t>
    </r>
  </si>
  <si>
    <t xml:space="preserve">Work Search 
Maryland will continue to utilize the REX system solution to focus on providing claimants all the tools for success in landing a suitable job. Maryland is already using REX to collect claimants work search information. Phase two   REX integration is anticipated upon full implementation of BEACON during the 1st quarter of 2020. REX will enable agency staff to track claimant work search efforts, evaluate the claimant's work status against thresholds set by UI (i.e., at least three contacts weekly), and offer assistance and guidance as necessary. DUI will continue to monitor feedback from the Claim Centers and BAM in order to revise instructions on how to complete work search forms in REX. 
The system will also assist with the agency’s ability to check the validity of job contact entries and be notified when a claimant is not seeking work, placing restrictions on their availability to work or has other barriers to employment. This will allow for timely resolution of issues detected early in the claims process. While collecting claimants' work search information weekly, REX will monitor and ensure claimants are fulfilling all of their work search requirements while providing labor market information to help claimants become re-employed. Maryland will begin to receive real-time updates of claimants’ attendance of required workshop. 
1.       To increase work search accountability, we will increase the claimant’s awareness of their responsibilities concerning work search requirements. To this end Maryland DUI is proposing the following:
a. Upon implementation of the BEACON System, all claimants will be required to use the internet to file their weekly certifications. 
b. Maryland DUI will require all UI claimants to conduct the three (3) required work searches in the MWE System each week which the REX Module will document. Claimant’s work searches in REX will be captured at the time they are completed and will be counted as verified for their weekly claim certification. This will reduce confusion for claimants because their weekly work search contacts will be properly recorded. Both, Beacon and REX Systems will accept attendance in a workshop, reporting to an AJC for additional services, and/or other services through an AJC as a valid contact each week. 
c. GEO Solutions will develop a screen that will allow claimants to have their work search contacts captured in real time when they use the MWE System. GEO solutions is also looking into the development of an email application that will assist in capturing job contact information when the claimants links to a job board outside of the MWE System. 
d. To reduce error, the MWE-REX System will restrict the number of weeks that claimants may certify at one time.
e. The System will allow for real‐time transmission of work search information from MWE‐REX to Beacon and vice versa from Beacon to MWE‐REX.
e. The MWE-REX System will continue to display the employment strategy after the work searches have been documented in the MWE‐REX Module.
f. The Beacon System will send triggers to MWE in order for alert notifications (via email /text) to be sent to UI claimants. 
g. After the 8th consecutive paid week of benefits, including TO claims, the minimum Work Search Requirement will automatically increase from three (3) to five (5) per week to increase UI claimants’ opportunities to become reemployed. 
h. Notices will be sent to advise claimants that their work search requirement using MWE/REX has increased. 
h. Maryland DUI will establish fraud penalties more aggressively for false work search contacts. 
i. Maryland is evaluating the effects of having a UI representative at all RESEA and ROW workshops to explain all work search requirements. 
2.         Maryland will install a new IVR system by the 4th quarter of 2019. The new system will allow additional messaging to remind claimants of their work search contact requirements and other responsibilities. 
3.          Claimants are encouraged to review the video “Sometimes Good People Make Bad Decisions”, prior to creating a PIN number to file their first weekly claim. 
Maryland has added the video to multiple pages on our website. In the future we hope to embed the videos in the claims taking process. 
4.         Work search contact questions have been added to all of the fact finding questionnaires. Whenever an issue is adjudicated, the claimant will be questioned about their work search contacts for previous weeks.
5.             We have added a declaration statement for claimants to the web claim certification which will read:  “I understand that Maryland Law provides for fines and/or imprisonment in addition to disqualification and repayment of benefits, if I knowingly provide false information in order to obtain benefits. Falsification of my work search information will be considered fraud. I certify that the work search contact information I have provided on this weekly certification for Maryland Unemployment Insurance benefits is complete and accurate. The answers to all questions are correct and truthful.”
6.        DUI is updating Claimant correspondence in preparation for changes related to the new system.
Benefit Year Earnings
Current Efforts
1.    We continue to use NDNH, quarterly and monthly cross-matches to help detect benefit year earnings. We are developing models to detect and prevent overpayments to incorporate in the new UI system.  We are addressing the staffing problem which has affected our ability to address benefit year overpayment issues. The BPC unit has experienced staff shortages for some time. To assist BPC, our claim center staff handles some NDNH cross-match and fraud issues.
2.   The NDNH Congratulations Letter is being revised to incorporate a fraud warning statement.
3.   The appointment notice for NDNH issues has been revised to include more information in advance on the possibility of an overpayment and/ or fraud.
4.   DUI is in the process of recruiting a Data Analyst to develop and implement additional analytic tools to enhance fraud detection in our system. We cannot say when we will have a replacement. 
5. MD has also added a fraud statement to the internet continued claims filing page. Claimants must certify that they have read and understand the consequences of giving a false statement before they can complete their weekly claim.
Proposed Efforts
Claims will be flagged as soon as there is a hit on the NDNH to stop benefits and force the claimant to call in for assistance in filing their claim.  The claimant will then be transferred to a claims examiner who will interview the claimant concerning their employment and completing the claims process. 
DUI will use additional methods, including the Systematic Alien Verification for Entitlements (SAVE) Program, APRISS to block People that are incarcerated from collecting benefits and SAR to interrupt identity thieves from completing claims.
Maryland DUI will use predictive analytics to assign a probability-of-fraud to claims.
Separations
1.        DUI is also combating Separation Issues by encouraging employers to use the State Information Data Exchange System (SIDES). Maryland employers are redirected to SIDES E-Response when responding electronically to requests for separation information through the Net 207 application.  Only Maryland employers that have a valid Maryland account number, Federal Employer Identification Number (FEIN), and a pending request for separation, will be redirected to SIDES E-Response.  All others will continue to be directed to the Net207 application. 
2.        Employers will be able to complete Separation questionnaires online through and employer portal. This will reduce turnaround time versus using US postage.
BTQ
The BTQ continues to review non-monetary quality to reduce application errors and support fact-finding activities. BTQ has expanded areas reviewed to determine if all potential issues have been addressed. Problem areas identified by this expanded review process will be reported back to the affected units for training purposes. 
Fraud
We have participated in national efforts to address UI fraud resulting from organized identity theft. We continue to encourage the use of the SAR (Suspicious Actor Repository) for information related to fraud cases. We have sent BPC, BAM and TAX staff to the Fraud Investigator Training when it is available in this area. Currently we do not have a Data Analyst to fully benefit from the SAR program.  
Training
We are using the training modules located on the UI Integrity Academy for supplemental training for new hires and upgrading skills for current employees.
Training on the new system has started and will continue up to RE-Employment BEACON implementation in the 4th quarter of 2019. This will give staff extra time to get used to the new system before it goes live. 
In house training is also being developed for the new system.
Communication
Maryland DUI will use claimant messaging tools provided by the NASWA State Intensive Services Team that have been modified to match Maryland’s laws and policies on work search and other reporting requirements. Our Communications and Training Unit will continue to ensure our claimant messaging is clear and concise.  DUI's Communications Unit is exploring additional messaging via multiple communication mediums regarding work search requirements, what acts constitute fraud and the consequences of engaging in fraud.  DUI will educate the public on work search requirements through online videos and customer presentations. They will continue to ensure consistency in all platforms of messaging. In addition, they will work with the DLLR webmaster to insert links to all Integrity Videos created by the National Integrity Center of Excellence. This process will be ongoing. The Communications Unit in collaboration with the DLLR webmaster has inserted links to Integrity Videos for employers created by the National Integrity Center of Excellence. 
</t>
  </si>
  <si>
    <r>
      <rPr>
        <b/>
        <sz val="10"/>
        <rFont val="Arial"/>
      </rPr>
      <t>Instructions for the following section</t>
    </r>
    <r>
      <rPr>
        <sz val="10"/>
        <color rgb="FF000000"/>
        <rFont val="Arial"/>
      </rPr>
      <t>:  In each individual section below, enter a Root Cause, from above, and the top three focused Strategies that will be employed to correct or reduce this cause of overpayments.  An additional line is available in each section to include other significant strategies that target the root cause.</t>
    </r>
  </si>
  <si>
    <t>Strategies</t>
  </si>
  <si>
    <t>Actions</t>
  </si>
  <si>
    <t>Targets &amp; Milestones</t>
  </si>
  <si>
    <t>Resources</t>
  </si>
  <si>
    <t>1. Increase claimant engagement through MWE-REX by deploying a new reemployment strategy weekly.</t>
  </si>
  <si>
    <t>The MWE-REX System will continue to display the employment strategy after the work searches have been documented in the MWE‐REX Module.</t>
  </si>
  <si>
    <t>March 2020 - Full integration of the MWE-REX System with BEACON will allow for full documentation and verification of claimant work search activities.</t>
  </si>
  <si>
    <t>Vendor and Agency Staff</t>
  </si>
  <si>
    <t>2. Increase claimant accountability and efficiency by capturing work search activites weekly.</t>
  </si>
  <si>
    <t>GEO Solutions will develop a screen that will allow claimants to have their work search contacts captured in real time when they use the MWE system. GEO solutions is also looking into the development of an email application that will assist in the capture of job contact information when the claimants link to a job board outside of the MWE system.</t>
  </si>
  <si>
    <t>By the end of the 4th quarter of 2019, claimant work search activities will be captured in real time enabling the agency the capability to review the data.</t>
  </si>
  <si>
    <t>3. Reduce the number of improper work search contacts reported as a result of system funnctionality.</t>
  </si>
  <si>
    <t>To reduce error, the MWE-REX System will restrict the number of weeks that claimants may certify at one time.</t>
  </si>
  <si>
    <t>Nov. 2019 - DUI anticipates this functionality will be in operable, contingent upon vendor completion.</t>
  </si>
  <si>
    <t>Additional:</t>
  </si>
  <si>
    <t>1. Establish UI presence at RESEA and ROW workshops.</t>
  </si>
  <si>
    <t>Maryland is still evaluating the benefits of having a UI representative at all RESEA and ROW workshops to explain all work search requirements.</t>
  </si>
  <si>
    <t>UI Staff and Management</t>
  </si>
  <si>
    <t>2. Upgrade Maryland's IVR System.</t>
  </si>
  <si>
    <t>Maryland will install a new IVR system by March 2020. The new system will allow additional messaging to remind claimants of their work search contact requirements and other responsibilities.</t>
  </si>
  <si>
    <t>The new system is still being tested and should be in place by March 2020 with the implementation of BEACON.</t>
  </si>
  <si>
    <r>
      <t>2.</t>
    </r>
    <r>
      <rPr>
        <sz val="11"/>
        <color rgb="FF000000"/>
        <rFont val="Times New Roman"/>
      </rPr>
      <t xml:space="preserve">       </t>
    </r>
    <r>
      <rPr>
        <sz val="11"/>
        <color rgb="FF000000"/>
        <rFont val="Calibri"/>
      </rPr>
      <t>(Enter next milestone here)</t>
    </r>
  </si>
  <si>
    <r>
      <t>3.</t>
    </r>
    <r>
      <rPr>
        <sz val="11"/>
        <color rgb="FF000000"/>
        <rFont val="Times New Roman"/>
      </rPr>
      <t xml:space="preserve">       </t>
    </r>
    <r>
      <rPr>
        <sz val="11"/>
        <color rgb="FF000000"/>
        <rFont val="Calibri"/>
      </rPr>
      <t>(Enter next milestone here)</t>
    </r>
  </si>
  <si>
    <t>Root Cause #2: Benefit Year Earnings Issues</t>
  </si>
  <si>
    <t>1. Utilize cross-match applications.</t>
  </si>
  <si>
    <t>DUI will use additional methods, including the Systematic Alien Verification for Entitlements (SAVE) Program, APRISS to block People that are incarcerated from collecting benefits and SAR to interrupt identity thieves from completing claims; SIDES earning verification module will be added as a tool to identify unreported earnings.</t>
  </si>
  <si>
    <t>March 2020 - The first SAVE verification will become an automated process upon the implementation of BEACON. DUI will continue to use APRISS as we are currently.</t>
  </si>
  <si>
    <t>SAVE, SAR and APRISS applications, staff</t>
  </si>
  <si>
    <t>2. Staff recruitment and hire for the Benefit Payment Control unit.</t>
  </si>
  <si>
    <r>
      <rPr>
        <sz val="10"/>
        <rFont val="Calibri"/>
      </rPr>
      <t>We are addressing the staffing problem by hiring additional staff. Staff have been hired.</t>
    </r>
    <r>
      <rPr>
        <sz val="10"/>
        <color rgb="FF000000"/>
        <rFont val="Arial"/>
      </rPr>
      <t xml:space="preserve"> </t>
    </r>
  </si>
  <si>
    <t>As of Sept. 2019, six (6) staff members have been hired in the BPC Unit and are currently in training. We anticipate that new staff members will be more integrated in the BPC work process by implementation of BEACON.</t>
  </si>
  <si>
    <t>Agency Staff</t>
  </si>
  <si>
    <t>3. Staff recruitment for a Data Analyst position.</t>
  </si>
  <si>
    <t>DUI is in the process of recruiting a Data Analyst to develop and implement additional analytic tools to enhance fraud detection in our system. We cannot say when we will have a replacement.</t>
  </si>
  <si>
    <t>This recruitment process is pending.</t>
  </si>
  <si>
    <t>Agency staff</t>
  </si>
  <si>
    <t xml:space="preserve">1. Upgrade Maryland's IVR System. </t>
  </si>
  <si>
    <r>
      <t>4.</t>
    </r>
    <r>
      <rPr>
        <sz val="11"/>
        <color rgb="FF000000"/>
        <rFont val="Times New Roman"/>
      </rPr>
      <t xml:space="preserve">       </t>
    </r>
    <r>
      <rPr>
        <sz val="11"/>
        <color rgb="FF000000"/>
        <rFont val="Calibri"/>
      </rPr>
      <t>(Enter next milestone here)</t>
    </r>
  </si>
  <si>
    <r>
      <t>5.</t>
    </r>
    <r>
      <rPr>
        <sz val="11"/>
        <color rgb="FF000000"/>
        <rFont val="Times New Roman"/>
      </rPr>
      <t xml:space="preserve">       </t>
    </r>
    <r>
      <rPr>
        <sz val="11"/>
        <color rgb="FF000000"/>
        <rFont val="Calibri"/>
      </rPr>
      <t>(Enter next milestone here)</t>
    </r>
  </si>
  <si>
    <t>Root Cause #3: Separation Issues</t>
  </si>
  <si>
    <t>Targets and Milestones</t>
  </si>
  <si>
    <t>1. Utilize SIDES System.</t>
  </si>
  <si>
    <t xml:space="preserve">DUI is also combating Separation Issues by encouraging employers to use the State Information Data Exchange System (SIDES). Maryland employers are redirected to SIDES E-Response when responding electronically to requests for separation information through the Net 207 application. Only Maryland employers that have a valid Maryland account number, Federal Employer Identification Number (FEIN), and a pending request for separation will be redirected to SIDES E-Response. All others will continue to be directed to the Net207 application. </t>
  </si>
  <si>
    <t>Daily - This process is ongoing.</t>
  </si>
  <si>
    <t>2. Expand the BTQ process.</t>
  </si>
  <si>
    <t>Problem areas identified by this expanded BTQ review process will be reported back to the affected units for training purposes.</t>
  </si>
  <si>
    <t>Quarterly - This process is ongoing and is being used for staff development.</t>
  </si>
  <si>
    <t>3. Disseminate BAM findings to managment for review and staff developement training.</t>
  </si>
  <si>
    <t>BAM will continue to send reports of BAM findings to the Benefits Director and the individual claim centers and the BAM Supervisor is always available to Claim Center managers for questions concerning BAM findings</t>
  </si>
  <si>
    <t>Monthly - This process is ongoing and is being used for staff development.</t>
  </si>
  <si>
    <t>Upgrade Maryland's IVR System.</t>
  </si>
  <si>
    <t>The new system is being tested and should be in place by March 2020.</t>
  </si>
  <si>
    <r>
      <t>6.</t>
    </r>
    <r>
      <rPr>
        <sz val="11"/>
        <color rgb="FF000000"/>
        <rFont val="Times New Roman"/>
      </rPr>
      <t xml:space="preserve">       </t>
    </r>
    <r>
      <rPr>
        <sz val="11"/>
        <color rgb="FF000000"/>
        <rFont val="Calibri"/>
      </rPr>
      <t>(Enter next milestone here)</t>
    </r>
  </si>
  <si>
    <r>
      <t>7.</t>
    </r>
    <r>
      <rPr>
        <sz val="11"/>
        <color rgb="FF000000"/>
        <rFont val="Times New Roman"/>
      </rPr>
      <t xml:space="preserve">       </t>
    </r>
    <r>
      <rPr>
        <sz val="11"/>
        <color rgb="FF000000"/>
        <rFont val="Calibri"/>
      </rPr>
      <t>(Enter next milestone here)</t>
    </r>
  </si>
  <si>
    <t>1. Increase claimant accountability.</t>
  </si>
  <si>
    <t xml:space="preserve"> All claimants will be required to use the internet to file their weekly certifications. </t>
  </si>
  <si>
    <t>March 2020 -  Implementation of the BEACON System.</t>
  </si>
  <si>
    <t>IT, Vendor and agency staff</t>
  </si>
  <si>
    <t xml:space="preserve">2. Implement additional accepatable work search activities and increase claimant accountability. </t>
  </si>
  <si>
    <t>Maryland DUI will require all UI claimants to conduct the three required work searches in MWE system each week which the REX System will document. Claimant’s work searches in REX will be captured at the time they are completed and will be counted as verified for their weekly claim certification. This will reduce confusion for claimants because their weekly work search contacts will be properly recorded. Both, Beacon and REX, Systems will accept attendance in a workshop, reporting to an AJC for additional services, and/or other services through an AJC as a valid contact each week</t>
  </si>
  <si>
    <t>March 2020 - Implementation of the BEACON System.</t>
  </si>
  <si>
    <t>3. Increase claimant engagement with MWE-REx for reemployment services.</t>
  </si>
  <si>
    <t>After the 8th consecutive paid week of benefits including TO claims, the minimum Work Search Requirement will automatically increase from three (3) to five (5) per week to increase UI claimants’ opportunities to become reemployed.</t>
  </si>
  <si>
    <t>1. Establish real-time communication between systems.</t>
  </si>
  <si>
    <t>The System will allow for real‐time transmission of work search information from MWE‐REX to Beacon and vice versa from Beacon to MWE‐REX.</t>
  </si>
  <si>
    <t>1. Reduce potential duration of overpayments.</t>
  </si>
  <si>
    <t>Claims will be flagged as soon as there is a hit on the NDNH to stop benefits and force the claimant to call in for assistance in filing their claim. The claimant will then be transferred to a claims examiner who will interview the claimant concerning their employment and completing the claims process.</t>
  </si>
  <si>
    <t xml:space="preserve">2. Utilize predictive analytics to analyze and detect potential fraud. </t>
  </si>
  <si>
    <t>Maryland DUI will use predictive analytics to assign a probability-of-fraud to claims.</t>
  </si>
  <si>
    <t>3. Utilize NASWA's predictive analytic applications to analyze and detect potential fraud.</t>
  </si>
  <si>
    <t>Maryland will take advantage of NASWA's IDH incombination with our NEO-Fraud application as soon as we have a Data Analyst on board.</t>
  </si>
  <si>
    <t>Vendor and Agency staff</t>
  </si>
  <si>
    <t>1. Upgrade Maryland's IVR System.</t>
  </si>
  <si>
    <t>Maryland will install a new IVR system by the 4th quarter of 2019. The new system will allow additional messaging to remind claimants of their work search contact requirements and other responsibilities.</t>
  </si>
  <si>
    <t>Current and ongoing</t>
  </si>
  <si>
    <t xml:space="preserve">1. Increase employer engagement through use of the BEACON employer portal. </t>
  </si>
  <si>
    <t>Employers will be able to complete Separation questionnaires online through and employer portal. This will reduce turn around time versus using US postage. This will increase timliness of responses foe adjudication purposes.</t>
  </si>
  <si>
    <t>2. Enhance stakeholder (employer) engagement.</t>
  </si>
  <si>
    <t>Maryland DUI is conducting Town Hall meetings to inform employers and answer questions about the new system.</t>
  </si>
  <si>
    <t xml:space="preserve">This is currently being conducted. We anticipate this to end by the implementation of BEACON. </t>
  </si>
  <si>
    <t>Agnecy staff</t>
  </si>
  <si>
    <t>3. Enhance website messaging for employers.</t>
  </si>
  <si>
    <t>The Communications Unit working with the DLLR webmaster has also inserted links to Integrity Videos for employers created by the National Integrity Center of Excellence.</t>
  </si>
  <si>
    <t>This will be an ongoing process as needed.</t>
  </si>
  <si>
    <t>1. Increase employer participation via the SIDES application.</t>
  </si>
  <si>
    <t>Maryland DUI will continue promoting the SIDES application through all of our outreach efforts with employers</t>
  </si>
  <si>
    <t>This is an ongoing process. Maryland will continue to promote utilization of SIDES.</t>
  </si>
  <si>
    <t>(Measure Title)</t>
  </si>
  <si>
    <r>
      <rPr>
        <b/>
        <sz val="11"/>
        <color rgb="FFFF0000"/>
        <rFont val="Calibri"/>
      </rPr>
      <t>NOTE</t>
    </r>
    <r>
      <rPr>
        <sz val="11"/>
        <color rgb="FF000000"/>
        <rFont val="Calibri"/>
      </rPr>
      <t>: Enter an "</t>
    </r>
    <r>
      <rPr>
        <b/>
        <sz val="11"/>
        <color rgb="FF000000"/>
        <rFont val="Calibri"/>
      </rPr>
      <t>X</t>
    </r>
    <r>
      <rPr>
        <sz val="11"/>
        <color rgb="FF000000"/>
        <rFont val="Calibri"/>
      </rPr>
      <t>" in the box to the right if the desired improvements will not be accomplished by the end of the current fiscal years (the two consecutive fiscal years for which the plan is in effect).  Summarize, below, the major actions remaining to be taken in subsequent fiscal years and include a projected completion date as to when the performance goal will be achieved.</t>
    </r>
  </si>
  <si>
    <r>
      <t>(</t>
    </r>
    <r>
      <rPr>
        <i/>
        <sz val="11"/>
        <color rgb="FFFF0000"/>
        <rFont val="Calibri"/>
      </rPr>
      <t>Remaining Major Actions in this cell</t>
    </r>
    <r>
      <rPr>
        <sz val="11"/>
        <color rgb="FF000000"/>
        <rFont val="Calibri"/>
      </rPr>
      <t xml:space="preserve">.)  </t>
    </r>
  </si>
  <si>
    <r>
      <t>1.</t>
    </r>
    <r>
      <rPr>
        <sz val="11"/>
        <color rgb="FF000000"/>
        <rFont val="Times New Roman"/>
      </rPr>
      <t xml:space="preserve">       </t>
    </r>
    <r>
      <rPr>
        <sz val="11"/>
        <color rgb="FF000000"/>
        <rFont val="Calibri"/>
      </rPr>
      <t>(Enter first milestone here)</t>
    </r>
  </si>
  <si>
    <r>
      <t>2.</t>
    </r>
    <r>
      <rPr>
        <sz val="11"/>
        <color rgb="FF000000"/>
        <rFont val="Times New Roman"/>
      </rPr>
      <t xml:space="preserve">       </t>
    </r>
    <r>
      <rPr>
        <sz val="11"/>
        <color rgb="FF000000"/>
        <rFont val="Calibri"/>
      </rPr>
      <t>(Enter next milestone here)</t>
    </r>
  </si>
  <si>
    <r>
      <t>3.</t>
    </r>
    <r>
      <rPr>
        <sz val="11"/>
        <color rgb="FF000000"/>
        <rFont val="Times New Roman"/>
      </rPr>
      <t xml:space="preserve">       </t>
    </r>
    <r>
      <rPr>
        <sz val="11"/>
        <color rgb="FF000000"/>
        <rFont val="Calibri"/>
      </rPr>
      <t>(Enter next milestone here)</t>
    </r>
  </si>
  <si>
    <r>
      <t>4.</t>
    </r>
    <r>
      <rPr>
        <sz val="11"/>
        <color rgb="FF000000"/>
        <rFont val="Times New Roman"/>
      </rPr>
      <t xml:space="preserve">       </t>
    </r>
    <r>
      <rPr>
        <sz val="11"/>
        <color rgb="FF000000"/>
        <rFont val="Calibri"/>
      </rPr>
      <t>(Enter next milestone here)</t>
    </r>
  </si>
  <si>
    <r>
      <t>5.</t>
    </r>
    <r>
      <rPr>
        <sz val="11"/>
        <color rgb="FF000000"/>
        <rFont val="Times New Roman"/>
      </rPr>
      <t xml:space="preserve">       </t>
    </r>
    <r>
      <rPr>
        <sz val="11"/>
        <color rgb="FF000000"/>
        <rFont val="Calibri"/>
      </rPr>
      <t>(Enter next milestone here)</t>
    </r>
  </si>
  <si>
    <t>Narrative</t>
  </si>
  <si>
    <t>Performance Narrative Requirement #1</t>
  </si>
  <si>
    <r>
      <t>6.</t>
    </r>
    <r>
      <rPr>
        <sz val="11"/>
        <color rgb="FF000000"/>
        <rFont val="Times New Roman"/>
      </rPr>
      <t xml:space="preserve">       </t>
    </r>
    <r>
      <rPr>
        <sz val="11"/>
        <color rgb="FF000000"/>
        <rFont val="Calibri"/>
      </rPr>
      <t>(Enter next milestone here)</t>
    </r>
  </si>
  <si>
    <t>Performance Narrative Requirement #2</t>
  </si>
  <si>
    <r>
      <t>7.</t>
    </r>
    <r>
      <rPr>
        <sz val="11"/>
        <color rgb="FF000000"/>
        <rFont val="Times New Roman"/>
      </rPr>
      <t xml:space="preserve">       </t>
    </r>
    <r>
      <rPr>
        <sz val="11"/>
        <color rgb="FF000000"/>
        <rFont val="Calibri"/>
      </rPr>
      <t>(Enter next milestone here)</t>
    </r>
  </si>
  <si>
    <t>Performance Narrative Requirement #3</t>
  </si>
  <si>
    <t>CompletionDate</t>
  </si>
  <si>
    <t>Core Measures &amp; Secretary Standards</t>
  </si>
  <si>
    <t>First Payment Promptness- all 1st payments within 14/21 days</t>
  </si>
  <si>
    <t>Nonmonetary Determination Time Lapse</t>
  </si>
  <si>
    <t>Nonmonetary Determination Quality- Nonseparations</t>
  </si>
  <si>
    <t>Nonmonetary Determination Quality- Separations</t>
  </si>
  <si>
    <t>New Employer Status determinations Time Lapse</t>
  </si>
  <si>
    <t>Effective Audit Measure</t>
  </si>
  <si>
    <t>Facilitate Reemployment</t>
  </si>
  <si>
    <t>UI Integrity Measure- BYE</t>
  </si>
  <si>
    <t>Improper Payments Measure</t>
  </si>
  <si>
    <t>First Payment Promptness- % of Intrastate 1st Payments within 14/21 days</t>
  </si>
  <si>
    <t>First Payment Promptness- % of Intrastate 1st Payments within 35 days</t>
  </si>
  <si>
    <t>First Payment Promptness- % of Interstate 1st Payments within 14/21 days</t>
  </si>
  <si>
    <t>First Payment Promptness- % of Interstate 1st Payments within 35 days</t>
  </si>
  <si>
    <t>DV</t>
  </si>
  <si>
    <t>Failed</t>
  </si>
  <si>
    <t>Not Submitted</t>
  </si>
  <si>
    <t>Alabama</t>
  </si>
  <si>
    <t>Alaska</t>
  </si>
  <si>
    <t>Arizona</t>
  </si>
  <si>
    <t>Arkansas</t>
  </si>
  <si>
    <t>California</t>
  </si>
  <si>
    <t>Colorado</t>
  </si>
  <si>
    <t>Performance Narrative Requirement #4</t>
  </si>
  <si>
    <t>Connecticut</t>
  </si>
  <si>
    <t>Delaware</t>
  </si>
  <si>
    <t>District of Columbia</t>
  </si>
  <si>
    <t>Florida</t>
  </si>
  <si>
    <t>Georgia</t>
  </si>
  <si>
    <t>Hawaii</t>
  </si>
  <si>
    <t>Idaho</t>
  </si>
  <si>
    <t>Illinois</t>
  </si>
  <si>
    <t>Indiana</t>
  </si>
  <si>
    <t>Iowa</t>
  </si>
  <si>
    <t>Kansas</t>
  </si>
  <si>
    <t>Kentucky</t>
  </si>
  <si>
    <t>Louisiana</t>
  </si>
  <si>
    <t>Maine</t>
  </si>
  <si>
    <t>Massachusetts</t>
  </si>
  <si>
    <t>Michigan</t>
  </si>
  <si>
    <t>Minnesota</t>
  </si>
  <si>
    <t>Performance Narrative Requirement #5</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</si>
  <si>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</si>
  <si>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</si>
  <si>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</si>
  <si>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</si>
  <si>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</si>
  <si>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</si>
  <si>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</si>
  <si>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</si>
  <si>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</si>
  <si>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</si>
  <si>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</si>
  <si>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</si>
  <si>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</si>
  <si>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</si>
  <si>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</si>
  <si>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</si>
  <si>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</si>
  <si>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</si>
  <si>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</si>
  <si>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Performance Narrative Requirement #6</t>
  </si>
  <si>
    <t>Tennessee</t>
  </si>
  <si>
    <t>Texas</t>
  </si>
  <si>
    <t>Utah</t>
  </si>
  <si>
    <t>Vermont</t>
  </si>
  <si>
    <t>Virgin Islands</t>
  </si>
  <si>
    <t>Virginia</t>
  </si>
  <si>
    <t>Washington</t>
  </si>
  <si>
    <t>West Virginia</t>
  </si>
  <si>
    <t>Wisconsin</t>
  </si>
  <si>
    <t>Wyoming</t>
  </si>
  <si>
    <t>Performance Narrative Requirement #7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</si>
</sst>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lt;=9999999]###\-####;\(###\)\ ###\-####"/>
    <numFmt numFmtId="167" formatCode="mmm\.\ yyyy"/>
  </numFmts>
  <fonts count="60">
    <font>
      <sz val="10"/>
      <color rgb="FF000000"/>
      <name val="Arial"/>
    </font>
    <font>
      <b/>
      <sz val="12"/>
      <color theme="1"/>
      <name val="Arial"/>
    </font>
    <font>
      <b/>
      <sz val="20"/>
      <color theme="1"/>
      <name val="Arial"/>
    </font>
    <font>
      <sz val="10"/>
      <name val="Arial"/>
    </font>
    <font>
      <sz val="10"/>
      <color theme="1"/>
      <name val="Arial"/>
    </font>
    <font>
      <sz val="14"/>
      <color theme="1"/>
      <name val="Arial"/>
    </font>
    <font>
      <sz val="12"/>
      <color theme="1"/>
      <name val="Arial"/>
    </font>
    <font>
      <b/>
      <sz val="9"/>
      <color theme="1"/>
      <name val="Arial"/>
    </font>
    <font>
      <i/>
      <sz val="12"/>
      <color theme="1"/>
      <name val="Arial"/>
    </font>
    <font>
      <u/>
      <sz val="10"/>
      <color rgb="FF0000FF"/>
      <name val="Arial"/>
    </font>
    <font>
      <sz val="9"/>
      <color theme="1"/>
      <name val="Arial"/>
    </font>
    <font>
      <b/>
      <sz val="8"/>
      <color theme="1"/>
      <name val="Arial"/>
    </font>
    <font>
      <b/>
      <u/>
      <sz val="10"/>
      <color rgb="FF0000FF"/>
      <name val="Arial"/>
    </font>
    <font>
      <b/>
      <u/>
      <sz val="10"/>
      <color rgb="FF0000FF"/>
      <name val="Arial"/>
    </font>
    <font>
      <b/>
      <u/>
      <sz val="10"/>
      <color rgb="FF0000FF"/>
      <name val="Arial"/>
    </font>
    <font>
      <b/>
      <sz val="10"/>
      <color theme="1"/>
      <name val="Arial"/>
    </font>
    <font>
      <b/>
      <sz val="16"/>
      <color theme="1"/>
      <name val="Calibri"/>
    </font>
    <font>
      <sz val="16"/>
      <color theme="1"/>
      <name val="Calibri"/>
    </font>
    <font>
      <b/>
      <sz val="11"/>
      <color theme="1"/>
      <name val="Calibri"/>
    </font>
    <font>
      <b/>
      <u/>
      <sz val="10"/>
      <color rgb="FF0000FF"/>
      <name val="Arial"/>
    </font>
    <font>
      <b/>
      <u/>
      <sz val="11"/>
      <color rgb="FF0000FF"/>
      <name val="Calibri"/>
    </font>
    <font>
      <b/>
      <u/>
      <sz val="11"/>
      <color rgb="FF0000FF"/>
      <name val="Calibri"/>
    </font>
    <font>
      <b/>
      <u/>
      <sz val="11"/>
      <color rgb="FF0000FF"/>
      <name val="Calibri"/>
    </font>
    <font>
      <sz val="11"/>
      <color theme="1"/>
      <name val="Calibri"/>
    </font>
    <font>
      <sz val="11"/>
      <color rgb="FF000000"/>
      <name val="Calibri"/>
    </font>
    <font>
      <sz val="9"/>
      <color rgb="FF000000"/>
      <name val="Calibri"/>
    </font>
    <font>
      <sz val="10"/>
      <color rgb="FF000000"/>
      <name val="Calibri"/>
    </font>
    <font>
      <b/>
      <u/>
      <sz val="10"/>
      <color rgb="FF0000FF"/>
      <name val="Arial"/>
    </font>
    <font>
      <b/>
      <sz val="11"/>
      <color rgb="FF000000"/>
      <name val="Calibri"/>
    </font>
    <font>
      <b/>
      <u/>
      <sz val="10"/>
      <color rgb="FF0000FF"/>
      <name val="Arial"/>
    </font>
    <font>
      <b/>
      <u/>
      <sz val="11"/>
      <color rgb="FF000000"/>
      <name val="Calibri"/>
    </font>
    <font>
      <sz val="11"/>
      <color rgb="FF0000FF"/>
      <name val="Calibri"/>
    </font>
    <font>
      <sz val="11"/>
      <color rgb="FFC00000"/>
      <name val="Calibri"/>
    </font>
    <font>
      <b/>
      <sz val="22"/>
      <color rgb="FF000000"/>
      <name val="Calibri"/>
    </font>
    <font>
      <b/>
      <sz val="12"/>
      <color rgb="FF000000"/>
      <name val="Calibri"/>
    </font>
    <font>
      <b/>
      <sz val="12"/>
      <color theme="1"/>
      <name val="Calibri"/>
    </font>
    <font>
      <sz val="8"/>
      <color theme="1"/>
      <name val="Arial"/>
    </font>
    <font>
      <b/>
      <sz val="11"/>
      <color rgb="FF0000FF"/>
      <name val="Calibri"/>
    </font>
    <font>
      <sz val="10"/>
      <color rgb="FF000000"/>
      <name val="Roboto"/>
    </font>
    <font>
      <b/>
      <sz val="21"/>
      <color rgb="FF000000"/>
      <name val="Calibri"/>
    </font>
    <font>
      <sz val="10"/>
      <color theme="1"/>
      <name val="Calibri"/>
    </font>
    <font>
      <b/>
      <u/>
      <sz val="11"/>
      <color rgb="FF0000FF"/>
      <name val="Calibri"/>
    </font>
    <font>
      <b/>
      <u/>
      <sz val="11"/>
      <color rgb="FF0000FF"/>
      <name val="Calibri"/>
    </font>
    <font>
      <b/>
      <i/>
      <sz val="10"/>
      <color rgb="FF000000"/>
      <name val="Calibri"/>
    </font>
    <font>
      <u/>
      <sz val="10"/>
      <color rgb="FF0000FF"/>
      <name val="Arial"/>
    </font>
    <font>
      <b/>
      <sz val="10"/>
      <name val="Arial"/>
    </font>
    <font>
      <sz val="12"/>
      <color rgb="FF000000"/>
      <name val="Calibri"/>
    </font>
    <font>
      <sz val="11"/>
      <color rgb="FF000000"/>
      <name val="Arial"/>
    </font>
    <font>
      <sz val="10"/>
      <color theme="1"/>
      <name val="Calibri"/>
    </font>
    <font>
      <sz val="11"/>
      <color theme="1"/>
      <name val="Arial"/>
    </font>
    <font>
      <b/>
      <sz val="8"/>
      <name val="Arial"/>
    </font>
    <font>
      <i/>
      <u/>
      <sz val="10"/>
      <name val="Arial"/>
    </font>
    <font>
      <i/>
      <sz val="10"/>
      <name val="Arial"/>
    </font>
    <font>
      <b/>
      <sz val="11"/>
      <color rgb="FFFF0000"/>
      <name val="Calibri"/>
    </font>
    <font>
      <i/>
      <sz val="11"/>
      <color rgb="FFFF0000"/>
      <name val="Calibri"/>
    </font>
    <font>
      <sz val="11"/>
      <color rgb="FF000000"/>
      <name val="Times New Roman"/>
    </font>
    <font>
      <sz val="10"/>
      <color rgb="FF0000FF"/>
      <name val="Arial"/>
    </font>
    <font>
      <b/>
      <sz val="10"/>
      <name val="Times New Roman"/>
    </font>
    <font>
      <sz val="10"/>
      <name val="Times New Roman"/>
    </font>
    <font>
      <sz val="10"/>
      <name val="Calibri"/>
    </font>
  </fonts>
  <fills count="17">
    <fill>
      <patternFill patternType="none"/>
    </fill>
    <fill>
      <patternFill patternType="gray125"/>
    </fill>
    <fill>
      <patternFill patternType="solid">
        <fgColor rgb="FFC6D9F0"/>
        <bgColor rgb="FFC6D9F0"/>
      </patternFill>
    </fill>
    <fill>
      <patternFill patternType="solid">
        <fgColor rgb="FFFBD4B4"/>
        <bgColor rgb="FFFBD4B4"/>
      </patternFill>
    </fill>
    <fill>
      <patternFill patternType="solid">
        <fgColor rgb="FFCCC0D9"/>
        <bgColor rgb="FFCCC0D9"/>
      </patternFill>
    </fill>
    <fill>
      <patternFill patternType="solid">
        <fgColor rgb="FFD8D8D8"/>
        <bgColor rgb="FFD8D8D8"/>
      </patternFill>
    </fill>
    <fill>
      <patternFill patternType="solid">
        <fgColor rgb="FF777777"/>
        <bgColor rgb="FF777777"/>
      </patternFill>
    </fill>
    <fill>
      <patternFill patternType="solid">
        <fgColor rgb="FFF2F2F2"/>
        <bgColor rgb="FFF2F2F2"/>
      </patternFill>
    </fill>
    <fill>
      <patternFill patternType="solid">
        <fgColor rgb="FFB6DDE8"/>
        <bgColor rgb="FFB6DDE8"/>
      </patternFill>
    </fill>
    <fill>
      <patternFill patternType="solid">
        <fgColor rgb="FFEAF1DD"/>
        <bgColor rgb="FFEAF1DD"/>
      </patternFill>
    </fill>
    <fill>
      <patternFill patternType="solid">
        <fgColor rgb="FFFFFFCC"/>
        <bgColor rgb="FFFFFFCC"/>
      </patternFill>
    </fill>
    <fill>
      <patternFill patternType="solid">
        <fgColor rgb="FFD6E3BC"/>
        <bgColor rgb="FFD6E3BC"/>
      </patternFill>
    </fill>
    <fill>
      <patternFill patternType="solid">
        <fgColor rgb="FFDDD9C3"/>
        <bgColor rgb="FFDDD9C3"/>
      </patternFill>
    </fill>
    <fill>
      <patternFill patternType="solid">
        <fgColor rgb="FFFFFF99"/>
        <bgColor rgb="FFFFFF99"/>
      </patternFill>
    </fill>
    <fill>
      <patternFill patternType="solid">
        <fgColor rgb="FFFFCCFF"/>
        <bgColor rgb="FFFFCCFF"/>
      </patternFill>
    </fill>
    <fill>
      <patternFill patternType="solid">
        <fgColor rgb="FFFDE9D9"/>
        <bgColor rgb="FFFDE9D9"/>
      </patternFill>
    </fill>
    <fill>
      <patternFill patternType="solid">
        <fgColor rgb="FFFFFFFF"/>
        <bgColor rgb="FFFFFFFF"/>
      </patternFill>
    </fill>
  </fills>
  <borders count="94">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style="medium">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medium">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diagonal/>
    </border>
    <border>
      <left style="medium">
        <color rgb="FF000000"/>
      </left>
      <right style="medium">
        <color rgb="FF000000"/>
      </right>
      <top style="medium">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style="medium">
        <color rgb="FF000000"/>
      </left>
      <right style="medium">
        <color rgb="FF000000"/>
      </right>
      <top/>
      <bottom style="medium">
        <color rgb="FF000000"/>
      </bottom>
      <diagonal/>
    </border>
    <border>
      <left style="thin">
        <color rgb="FF000000"/>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bottom/>
      <diagonal/>
    </border>
    <border>
      <left/>
      <right style="medium">
        <color rgb="FF000000"/>
      </right>
      <top/>
      <bottom/>
      <diagonal/>
    </border>
    <border>
      <left/>
      <right/>
      <top style="thin">
        <color rgb="FF000000"/>
      </top>
      <bottom style="thin">
        <color rgb="FF000000"/>
      </bottom>
      <diagonal/>
    </border>
    <border>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ck">
        <color rgb="FF000000"/>
      </right>
      <top/>
      <bottom/>
      <diagonal/>
    </border>
    <border>
      <left style="thick">
        <color rgb="FF000000"/>
      </left>
      <right style="medium">
        <color rgb="FF000000"/>
      </right>
      <top style="thick">
        <color rgb="FF000000"/>
      </top>
      <bottom style="thick">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diagonal/>
    </border>
    <border>
      <left style="medium">
        <color rgb="FF000000"/>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s>
  <cellStyleXfs count="1">
    <xf numFmtId="0" fontId="0" fillId="0" borderId="0"/>
  </cellStyleXfs>
  <cellXfs count="266">
    <xf numFmtId="0" fontId="0" fillId="0" borderId="0" xfId="0" applyFont="1" applyAlignment="1"/>
    <xf numFmtId="0" fontId="1" fillId="0" borderId="0" xfId="0" applyFont="1" applyAlignment="1">
      <alignment horizontal="center" vertical="center"/>
    </xf>
    <xf numFmtId="0" fontId="4" fillId="0" borderId="0" xfId="0" applyFont="1" applyAlignment="1">
      <alignment vertical="center"/>
    </xf>
    <xf numFmtId="49" fontId="4" fillId="0" borderId="0" xfId="0" applyNumberFormat="1" applyFont="1" applyAlignment="1">
      <alignment vertical="top"/>
    </xf>
    <xf numFmtId="0" fontId="4" fillId="0" borderId="0" xfId="0" applyFont="1" applyAlignment="1">
      <alignment vertical="center" wrapText="1"/>
    </xf>
    <xf numFmtId="0" fontId="5" fillId="0" borderId="0" xfId="0" applyFont="1"/>
    <xf numFmtId="0" fontId="6" fillId="0" borderId="0" xfId="0" applyFont="1" applyAlignment="1">
      <alignment horizontal="center" vertical="center"/>
    </xf>
    <xf numFmtId="0" fontId="4" fillId="0" borderId="0" xfId="0" applyFont="1" applyAlignment="1">
      <alignment horizontal="left" vertical="center"/>
    </xf>
    <xf numFmtId="0" fontId="6" fillId="0" borderId="0" xfId="0" applyFont="1" applyAlignment="1">
      <alignment vertical="center"/>
    </xf>
    <xf numFmtId="0" fontId="4" fillId="0" borderId="0" xfId="0" applyFont="1"/>
    <xf numFmtId="0" fontId="8" fillId="0" borderId="0" xfId="0" applyFont="1" applyAlignment="1">
      <alignment vertical="center"/>
    </xf>
    <xf numFmtId="0" fontId="9" fillId="0" borderId="0" xfId="0" applyFont="1" applyAlignment="1">
      <alignment vertical="center"/>
    </xf>
    <xf numFmtId="0" fontId="10" fillId="0" borderId="0" xfId="0" applyFont="1"/>
    <xf numFmtId="0" fontId="7" fillId="3" borderId="19" xfId="0" applyFont="1" applyFill="1" applyBorder="1" applyAlignment="1">
      <alignment horizontal="center" vertical="center" wrapText="1"/>
    </xf>
    <xf numFmtId="0" fontId="12" fillId="5" borderId="19" xfId="0" applyFont="1" applyFill="1" applyBorder="1" applyAlignment="1">
      <alignment horizontal="left" vertical="center" wrapText="1"/>
    </xf>
    <xf numFmtId="9" fontId="4" fillId="5" borderId="19" xfId="0" applyNumberFormat="1" applyFont="1" applyFill="1" applyBorder="1" applyAlignment="1">
      <alignment horizontal="center" vertical="center" wrapText="1"/>
    </xf>
    <xf numFmtId="10" fontId="4" fillId="5" borderId="22" xfId="0" applyNumberFormat="1" applyFont="1" applyFill="1" applyBorder="1" applyAlignment="1">
      <alignment horizontal="center" vertical="center" wrapText="1"/>
    </xf>
    <xf numFmtId="0" fontId="13" fillId="7" borderId="19" xfId="0" applyFont="1" applyFill="1" applyBorder="1" applyAlignment="1">
      <alignment vertical="center" wrapText="1"/>
    </xf>
    <xf numFmtId="9" fontId="4" fillId="7" borderId="19" xfId="0" applyNumberFormat="1" applyFont="1" applyFill="1" applyBorder="1" applyAlignment="1">
      <alignment horizontal="center" vertical="center" wrapText="1"/>
    </xf>
    <xf numFmtId="10" fontId="4" fillId="7" borderId="22" xfId="0" applyNumberFormat="1" applyFont="1" applyFill="1" applyBorder="1" applyAlignment="1">
      <alignment horizontal="center" vertical="center" wrapText="1"/>
    </xf>
    <xf numFmtId="0" fontId="14" fillId="5" borderId="19" xfId="0" applyFont="1" applyFill="1" applyBorder="1" applyAlignment="1">
      <alignment vertical="center" wrapText="1"/>
    </xf>
    <xf numFmtId="0" fontId="15" fillId="7" borderId="19" xfId="0" applyFont="1" applyFill="1" applyBorder="1" applyAlignment="1">
      <alignment vertical="center" wrapText="1"/>
    </xf>
    <xf numFmtId="0" fontId="4" fillId="5" borderId="19" xfId="0" applyFont="1" applyFill="1" applyBorder="1" applyAlignment="1">
      <alignment horizontal="center" vertical="center" wrapText="1"/>
    </xf>
    <xf numFmtId="164" fontId="4" fillId="5" borderId="22" xfId="0" applyNumberFormat="1" applyFont="1" applyFill="1" applyBorder="1" applyAlignment="1">
      <alignment horizontal="center" vertical="center" wrapText="1"/>
    </xf>
    <xf numFmtId="0" fontId="17" fillId="0" borderId="0" xfId="0" applyFont="1"/>
    <xf numFmtId="0" fontId="4" fillId="7" borderId="19" xfId="0" applyFont="1" applyFill="1" applyBorder="1" applyAlignment="1">
      <alignment horizontal="center" vertical="center" wrapText="1"/>
    </xf>
    <xf numFmtId="164" fontId="4" fillId="7" borderId="22" xfId="0" applyNumberFormat="1" applyFont="1" applyFill="1" applyBorder="1" applyAlignment="1">
      <alignment horizontal="center" vertical="center" wrapText="1"/>
    </xf>
    <xf numFmtId="0" fontId="19" fillId="7" borderId="19" xfId="0" applyFont="1" applyFill="1" applyBorder="1" applyAlignment="1">
      <alignment horizontal="left" vertical="center" wrapText="1"/>
    </xf>
    <xf numFmtId="0" fontId="20" fillId="0" borderId="35" xfId="0" applyFont="1" applyBorder="1" applyAlignment="1">
      <alignment horizontal="center" vertical="center" wrapText="1"/>
    </xf>
    <xf numFmtId="10" fontId="4" fillId="7" borderId="22" xfId="0" applyNumberFormat="1" applyFont="1" applyFill="1" applyBorder="1" applyAlignment="1">
      <alignment horizontal="center" vertical="center"/>
    </xf>
    <xf numFmtId="0" fontId="18" fillId="0" borderId="0" xfId="0" applyFont="1"/>
    <xf numFmtId="0" fontId="23" fillId="0" borderId="0" xfId="0" applyFont="1"/>
    <xf numFmtId="0" fontId="24" fillId="9" borderId="35" xfId="0" applyFont="1" applyFill="1" applyBorder="1" applyAlignment="1">
      <alignment horizontal="center" vertical="center" wrapText="1"/>
    </xf>
    <xf numFmtId="0" fontId="25" fillId="9" borderId="35" xfId="0" applyFont="1" applyFill="1" applyBorder="1" applyAlignment="1">
      <alignment horizontal="center" vertical="center" wrapText="1"/>
    </xf>
    <xf numFmtId="14" fontId="26" fillId="9" borderId="35" xfId="0" applyNumberFormat="1" applyFont="1" applyFill="1" applyBorder="1" applyAlignment="1">
      <alignment horizontal="center" vertical="center" wrapText="1"/>
    </xf>
    <xf numFmtId="0" fontId="27" fillId="5" borderId="19" xfId="0" applyFont="1" applyFill="1" applyBorder="1" applyAlignment="1">
      <alignment vertical="center"/>
    </xf>
    <xf numFmtId="0" fontId="4" fillId="5" borderId="19" xfId="0" applyFont="1" applyFill="1" applyBorder="1" applyAlignment="1">
      <alignment horizontal="center" vertical="center"/>
    </xf>
    <xf numFmtId="0" fontId="15" fillId="5" borderId="19" xfId="0" applyFont="1" applyFill="1" applyBorder="1" applyAlignment="1">
      <alignment vertical="center"/>
    </xf>
    <xf numFmtId="9" fontId="4" fillId="5" borderId="19" xfId="0" applyNumberFormat="1" applyFont="1" applyFill="1" applyBorder="1" applyAlignment="1">
      <alignment horizontal="center" vertical="center"/>
    </xf>
    <xf numFmtId="0" fontId="24" fillId="0" borderId="35" xfId="0" applyFont="1" applyBorder="1" applyAlignment="1">
      <alignment horizontal="center" vertical="center" wrapText="1"/>
    </xf>
    <xf numFmtId="165" fontId="23" fillId="0" borderId="35" xfId="0" applyNumberFormat="1" applyFont="1" applyBorder="1" applyAlignment="1">
      <alignment horizontal="center" vertical="center" wrapText="1"/>
    </xf>
    <xf numFmtId="10" fontId="4" fillId="13" borderId="22" xfId="0" applyNumberFormat="1" applyFont="1" applyFill="1" applyBorder="1" applyAlignment="1">
      <alignment horizontal="center" vertical="center" wrapText="1"/>
    </xf>
    <xf numFmtId="0" fontId="15" fillId="7" borderId="19" xfId="0" applyFont="1" applyFill="1" applyBorder="1" applyAlignment="1">
      <alignment vertical="center"/>
    </xf>
    <xf numFmtId="0" fontId="28" fillId="9" borderId="35" xfId="0" applyFont="1" applyFill="1" applyBorder="1" applyAlignment="1">
      <alignment horizontal="center" vertical="center" wrapText="1"/>
    </xf>
    <xf numFmtId="165" fontId="18" fillId="9" borderId="35" xfId="0" applyNumberFormat="1" applyFont="1" applyFill="1" applyBorder="1" applyAlignment="1">
      <alignment horizontal="center" vertical="center" wrapText="1"/>
    </xf>
    <xf numFmtId="9" fontId="4" fillId="7" borderId="19" xfId="0" applyNumberFormat="1" applyFont="1" applyFill="1" applyBorder="1" applyAlignment="1">
      <alignment horizontal="center" vertical="center"/>
    </xf>
    <xf numFmtId="10" fontId="4" fillId="5" borderId="22" xfId="0" applyNumberFormat="1" applyFont="1" applyFill="1" applyBorder="1" applyAlignment="1">
      <alignment horizontal="center" vertical="center"/>
    </xf>
    <xf numFmtId="9" fontId="4" fillId="5" borderId="44" xfId="0" applyNumberFormat="1" applyFont="1" applyFill="1" applyBorder="1" applyAlignment="1">
      <alignment horizontal="center" vertical="center" wrapText="1"/>
    </xf>
    <xf numFmtId="9" fontId="15" fillId="6" borderId="45" xfId="0" applyNumberFormat="1" applyFont="1" applyFill="1" applyBorder="1" applyAlignment="1">
      <alignment vertical="center" wrapText="1"/>
    </xf>
    <xf numFmtId="165" fontId="4" fillId="5" borderId="19" xfId="0" applyNumberFormat="1" applyFont="1" applyFill="1" applyBorder="1" applyAlignment="1">
      <alignment horizontal="center" vertical="center"/>
    </xf>
    <xf numFmtId="9" fontId="15" fillId="6" borderId="46" xfId="0" applyNumberFormat="1" applyFont="1" applyFill="1" applyBorder="1" applyAlignment="1">
      <alignment vertical="center" wrapText="1"/>
    </xf>
    <xf numFmtId="0" fontId="7" fillId="7" borderId="19" xfId="0" applyFont="1" applyFill="1" applyBorder="1" applyAlignment="1">
      <alignment vertical="center"/>
    </xf>
    <xf numFmtId="9" fontId="15" fillId="6" borderId="49" xfId="0" applyNumberFormat="1" applyFont="1" applyFill="1" applyBorder="1" applyAlignment="1">
      <alignment vertical="center" wrapText="1"/>
    </xf>
    <xf numFmtId="0" fontId="4" fillId="0" borderId="0" xfId="0" applyFont="1" applyAlignment="1">
      <alignment horizontal="left" vertical="top"/>
    </xf>
    <xf numFmtId="0" fontId="15" fillId="5" borderId="19" xfId="0" applyFont="1" applyFill="1" applyBorder="1" applyAlignment="1">
      <alignment vertical="center" wrapText="1"/>
    </xf>
    <xf numFmtId="0" fontId="4" fillId="7" borderId="19" xfId="0" applyFont="1" applyFill="1" applyBorder="1" applyAlignment="1">
      <alignment horizontal="center" vertical="center"/>
    </xf>
    <xf numFmtId="0" fontId="15" fillId="5" borderId="60" xfId="0" applyFont="1" applyFill="1" applyBorder="1" applyAlignment="1">
      <alignment vertical="center" wrapText="1"/>
    </xf>
    <xf numFmtId="0" fontId="4" fillId="5" borderId="60" xfId="0" applyFont="1" applyFill="1" applyBorder="1" applyAlignment="1">
      <alignment horizontal="center" vertical="center" wrapText="1"/>
    </xf>
    <xf numFmtId="10" fontId="4" fillId="5" borderId="61" xfId="0" applyNumberFormat="1" applyFont="1" applyFill="1" applyBorder="1" applyAlignment="1">
      <alignment horizontal="center" vertical="center" wrapText="1"/>
    </xf>
    <xf numFmtId="0" fontId="4" fillId="0" borderId="0" xfId="0" applyFont="1" applyAlignment="1">
      <alignment horizontal="center"/>
    </xf>
    <xf numFmtId="0" fontId="33" fillId="0" borderId="63" xfId="0" applyFont="1" applyBorder="1" applyAlignment="1">
      <alignment horizontal="center" vertical="top" wrapText="1"/>
    </xf>
    <xf numFmtId="0" fontId="36" fillId="0" borderId="0" xfId="0" applyFont="1"/>
    <xf numFmtId="0" fontId="10" fillId="0" borderId="0" xfId="0" applyFont="1" applyAlignment="1">
      <alignment horizontal="center"/>
    </xf>
    <xf numFmtId="0" fontId="37" fillId="0" borderId="0" xfId="0" applyFont="1" applyAlignment="1">
      <alignment vertical="top" wrapText="1"/>
    </xf>
    <xf numFmtId="0" fontId="15" fillId="0" borderId="0" xfId="0" applyFont="1"/>
    <xf numFmtId="0" fontId="31" fillId="0" borderId="0" xfId="0" applyFont="1" applyAlignment="1">
      <alignment vertical="top" wrapText="1"/>
    </xf>
    <xf numFmtId="164" fontId="24" fillId="0" borderId="35" xfId="0" applyNumberFormat="1" applyFont="1" applyBorder="1" applyAlignment="1">
      <alignment horizontal="center" vertical="center" wrapText="1"/>
    </xf>
    <xf numFmtId="164" fontId="23" fillId="0" borderId="35" xfId="0" applyNumberFormat="1" applyFont="1" applyBorder="1" applyAlignment="1">
      <alignment horizontal="center" vertical="center" wrapText="1"/>
    </xf>
    <xf numFmtId="164" fontId="28" fillId="9" borderId="35" xfId="0" applyNumberFormat="1" applyFont="1" applyFill="1" applyBorder="1" applyAlignment="1">
      <alignment horizontal="center" vertical="center" wrapText="1"/>
    </xf>
    <xf numFmtId="164" fontId="18" fillId="9" borderId="35" xfId="0" applyNumberFormat="1" applyFont="1" applyFill="1" applyBorder="1" applyAlignment="1">
      <alignment horizontal="center" vertical="center" wrapText="1"/>
    </xf>
    <xf numFmtId="9" fontId="23" fillId="0" borderId="35" xfId="0" applyNumberFormat="1" applyFont="1" applyBorder="1" applyAlignment="1">
      <alignment horizontal="center" vertical="center" wrapText="1"/>
    </xf>
    <xf numFmtId="10" fontId="18" fillId="9" borderId="35" xfId="0" applyNumberFormat="1" applyFont="1" applyFill="1" applyBorder="1" applyAlignment="1">
      <alignment horizontal="center" vertical="center" wrapText="1"/>
    </xf>
    <xf numFmtId="9" fontId="18" fillId="9" borderId="35" xfId="0" applyNumberFormat="1" applyFont="1" applyFill="1" applyBorder="1" applyAlignment="1">
      <alignment horizontal="center" vertical="center" wrapText="1"/>
    </xf>
    <xf numFmtId="10" fontId="23" fillId="0" borderId="35" xfId="0" applyNumberFormat="1" applyFont="1" applyBorder="1" applyAlignment="1">
      <alignment horizontal="center" vertical="center" wrapText="1"/>
    </xf>
    <xf numFmtId="0" fontId="18" fillId="9" borderId="35" xfId="0" applyFont="1" applyFill="1" applyBorder="1" applyAlignment="1">
      <alignment horizontal="center" vertical="center" wrapText="1"/>
    </xf>
    <xf numFmtId="0" fontId="38" fillId="16" borderId="68" xfId="0" applyFont="1" applyFill="1" applyBorder="1"/>
    <xf numFmtId="0" fontId="31" fillId="0" borderId="0" xfId="0" applyFont="1" applyAlignment="1">
      <alignment horizontal="left" vertical="top" wrapText="1"/>
    </xf>
    <xf numFmtId="0" fontId="31" fillId="0" borderId="57" xfId="0" applyFont="1" applyBorder="1" applyAlignment="1">
      <alignment horizontal="left" vertical="top" wrapText="1"/>
    </xf>
    <xf numFmtId="0" fontId="39" fillId="0" borderId="63" xfId="0" applyFont="1" applyBorder="1" applyAlignment="1">
      <alignment horizontal="center" vertical="top" wrapText="1"/>
    </xf>
    <xf numFmtId="0" fontId="24" fillId="9" borderId="69" xfId="0" applyFont="1" applyFill="1" applyBorder="1" applyAlignment="1">
      <alignment horizontal="center" vertical="center" wrapText="1"/>
    </xf>
    <xf numFmtId="0" fontId="24" fillId="9" borderId="70" xfId="0" applyFont="1" applyFill="1" applyBorder="1" applyAlignment="1">
      <alignment horizontal="center" vertical="center" wrapText="1"/>
    </xf>
    <xf numFmtId="0" fontId="24" fillId="16" borderId="68" xfId="0" applyFont="1" applyFill="1" applyBorder="1" applyAlignment="1">
      <alignment horizontal="center"/>
    </xf>
    <xf numFmtId="0" fontId="31" fillId="0" borderId="0" xfId="0" applyFont="1" applyAlignment="1">
      <alignment horizontal="left"/>
    </xf>
    <xf numFmtId="0" fontId="4" fillId="0" borderId="0" xfId="0" applyFont="1" applyAlignment="1">
      <alignment horizontal="left" vertical="top" wrapText="1"/>
    </xf>
    <xf numFmtId="0" fontId="40" fillId="0" borderId="0" xfId="0" applyFont="1"/>
    <xf numFmtId="0" fontId="41" fillId="9" borderId="74" xfId="0" applyFont="1" applyFill="1" applyBorder="1" applyAlignment="1">
      <alignment horizontal="center" vertical="center"/>
    </xf>
    <xf numFmtId="0" fontId="18" fillId="9" borderId="75" xfId="0" applyFont="1" applyFill="1" applyBorder="1" applyAlignment="1">
      <alignment horizontal="center" vertical="center"/>
    </xf>
    <xf numFmtId="0" fontId="28" fillId="2" borderId="77" xfId="0" applyFont="1" applyFill="1" applyBorder="1" applyAlignment="1">
      <alignment horizontal="center" vertical="top" wrapText="1"/>
    </xf>
    <xf numFmtId="0" fontId="28" fillId="2" borderId="78" xfId="0" applyFont="1" applyFill="1" applyBorder="1" applyAlignment="1">
      <alignment horizontal="center" vertical="top" wrapText="1"/>
    </xf>
    <xf numFmtId="0" fontId="34" fillId="0" borderId="80" xfId="0" applyFont="1" applyBorder="1" applyAlignment="1">
      <alignment horizontal="center" vertical="center" wrapText="1"/>
    </xf>
    <xf numFmtId="0" fontId="34" fillId="0" borderId="19" xfId="0" applyFont="1" applyBorder="1" applyAlignment="1">
      <alignment horizontal="center" vertical="center" wrapText="1"/>
    </xf>
    <xf numFmtId="0" fontId="40" fillId="9" borderId="82" xfId="0" applyFont="1" applyFill="1" applyBorder="1"/>
    <xf numFmtId="0" fontId="35" fillId="9" borderId="83" xfId="0" applyFont="1" applyFill="1" applyBorder="1" applyAlignment="1">
      <alignment horizontal="center" vertical="center"/>
    </xf>
    <xf numFmtId="1" fontId="18" fillId="9" borderId="35" xfId="0" applyNumberFormat="1" applyFont="1" applyFill="1" applyBorder="1" applyAlignment="1">
      <alignment horizontal="center" vertical="center" wrapText="1"/>
    </xf>
    <xf numFmtId="0" fontId="34" fillId="9" borderId="84" xfId="0" applyFont="1" applyFill="1" applyBorder="1" applyAlignment="1">
      <alignment horizontal="center" vertical="top" wrapText="1"/>
    </xf>
    <xf numFmtId="0" fontId="34" fillId="9" borderId="85" xfId="0" applyFont="1" applyFill="1" applyBorder="1" applyAlignment="1">
      <alignment horizontal="center" vertical="top" wrapText="1"/>
    </xf>
    <xf numFmtId="0" fontId="40" fillId="9" borderId="77" xfId="0" applyFont="1" applyFill="1" applyBorder="1"/>
    <xf numFmtId="0" fontId="44" fillId="9" borderId="86" xfId="0" applyFont="1" applyFill="1" applyBorder="1" applyAlignment="1">
      <alignment horizontal="center"/>
    </xf>
    <xf numFmtId="0" fontId="34" fillId="9" borderId="78" xfId="0" applyFont="1" applyFill="1" applyBorder="1" applyAlignment="1">
      <alignment horizontal="center" vertical="top" wrapText="1"/>
    </xf>
    <xf numFmtId="0" fontId="34" fillId="9" borderId="87" xfId="0" applyFont="1" applyFill="1" applyBorder="1" applyAlignment="1">
      <alignment horizontal="center" vertical="top" wrapText="1"/>
    </xf>
    <xf numFmtId="0" fontId="34" fillId="0" borderId="6" xfId="0" applyFont="1" applyBorder="1" applyAlignment="1">
      <alignment vertical="top"/>
    </xf>
    <xf numFmtId="49" fontId="4" fillId="0" borderId="19" xfId="0" applyNumberFormat="1" applyFont="1" applyBorder="1"/>
    <xf numFmtId="10" fontId="24" fillId="0" borderId="19" xfId="0" applyNumberFormat="1" applyFont="1" applyBorder="1" applyAlignment="1">
      <alignment horizontal="right"/>
    </xf>
    <xf numFmtId="0" fontId="4" fillId="0" borderId="19" xfId="0" applyFont="1" applyBorder="1"/>
    <xf numFmtId="0" fontId="28" fillId="2" borderId="88" xfId="0" applyFont="1" applyFill="1" applyBorder="1" applyAlignment="1">
      <alignment horizontal="center" vertical="top" wrapText="1"/>
    </xf>
    <xf numFmtId="0" fontId="34" fillId="0" borderId="21" xfId="0" applyFont="1" applyBorder="1" applyAlignment="1">
      <alignment horizontal="center" vertical="center" wrapText="1"/>
    </xf>
    <xf numFmtId="0" fontId="34" fillId="0" borderId="16" xfId="0" applyFont="1" applyBorder="1" applyAlignment="1">
      <alignment vertical="top"/>
    </xf>
    <xf numFmtId="10" fontId="45" fillId="0" borderId="20" xfId="0" applyNumberFormat="1" applyFont="1" applyBorder="1" applyAlignment="1">
      <alignment horizontal="center"/>
    </xf>
    <xf numFmtId="10" fontId="45" fillId="0" borderId="22" xfId="0" applyNumberFormat="1" applyFont="1" applyBorder="1" applyAlignment="1">
      <alignment horizontal="center"/>
    </xf>
    <xf numFmtId="0" fontId="34" fillId="0" borderId="22" xfId="0" applyFont="1" applyBorder="1" applyAlignment="1">
      <alignment horizontal="center" vertical="center" wrapText="1"/>
    </xf>
    <xf numFmtId="0" fontId="46" fillId="0" borderId="21" xfId="0" applyFont="1" applyBorder="1" applyAlignment="1">
      <alignment horizontal="left" wrapText="1"/>
    </xf>
    <xf numFmtId="0" fontId="24" fillId="0" borderId="0" xfId="0" applyFont="1" applyAlignment="1">
      <alignment wrapText="1"/>
    </xf>
    <xf numFmtId="0" fontId="24" fillId="0" borderId="12" xfId="0" applyFont="1" applyBorder="1" applyAlignment="1">
      <alignment horizontal="left" wrapText="1"/>
    </xf>
    <xf numFmtId="0" fontId="24" fillId="0" borderId="89" xfId="0" applyFont="1" applyBorder="1" applyAlignment="1">
      <alignment horizontal="left" wrapText="1"/>
    </xf>
    <xf numFmtId="0" fontId="46" fillId="0" borderId="23" xfId="0" applyFont="1" applyBorder="1" applyAlignment="1">
      <alignment horizontal="left" wrapText="1"/>
    </xf>
    <xf numFmtId="0" fontId="24" fillId="0" borderId="0" xfId="0" applyFont="1" applyAlignment="1">
      <alignment wrapText="1"/>
    </xf>
    <xf numFmtId="0" fontId="24" fillId="0" borderId="24" xfId="0" applyFont="1" applyBorder="1" applyAlignment="1">
      <alignment horizontal="left" wrapText="1"/>
    </xf>
    <xf numFmtId="0" fontId="34" fillId="0" borderId="23" xfId="0" applyFont="1" applyBorder="1" applyAlignment="1">
      <alignment horizontal="left" wrapText="1"/>
    </xf>
    <xf numFmtId="0" fontId="28" fillId="0" borderId="24" xfId="0" applyFont="1" applyBorder="1" applyAlignment="1">
      <alignment horizontal="left" wrapText="1"/>
    </xf>
    <xf numFmtId="0" fontId="24" fillId="0" borderId="24" xfId="0" applyFont="1" applyBorder="1" applyAlignment="1">
      <alignment horizontal="left" wrapText="1"/>
    </xf>
    <xf numFmtId="167" fontId="24" fillId="0" borderId="24" xfId="0" applyNumberFormat="1" applyFont="1" applyBorder="1" applyAlignment="1">
      <alignment horizontal="left" wrapText="1"/>
    </xf>
    <xf numFmtId="0" fontId="46" fillId="0" borderId="25" xfId="0" applyFont="1" applyBorder="1" applyAlignment="1">
      <alignment horizontal="left" wrapText="1"/>
    </xf>
    <xf numFmtId="0" fontId="46" fillId="0" borderId="21" xfId="0" applyFont="1" applyBorder="1" applyAlignment="1">
      <alignment horizontal="left" wrapText="1"/>
    </xf>
    <xf numFmtId="0" fontId="46" fillId="0" borderId="23" xfId="0" applyFont="1" applyBorder="1" applyAlignment="1">
      <alignment horizontal="left" wrapText="1"/>
    </xf>
    <xf numFmtId="0" fontId="47" fillId="0" borderId="0" xfId="0" applyFont="1" applyAlignment="1">
      <alignment wrapText="1"/>
    </xf>
    <xf numFmtId="0" fontId="34" fillId="0" borderId="23" xfId="0" applyFont="1" applyBorder="1" applyAlignment="1">
      <alignment horizontal="left" wrapText="1"/>
    </xf>
    <xf numFmtId="0" fontId="34" fillId="0" borderId="24" xfId="0" applyFont="1" applyBorder="1" applyAlignment="1">
      <alignment horizontal="left" wrapText="1"/>
    </xf>
    <xf numFmtId="0" fontId="46" fillId="0" borderId="24" xfId="0" applyFont="1" applyBorder="1" applyAlignment="1">
      <alignment horizontal="left" wrapText="1"/>
    </xf>
    <xf numFmtId="0" fontId="46" fillId="0" borderId="89" xfId="0" applyFont="1" applyBorder="1" applyAlignment="1">
      <alignment horizontal="left" wrapText="1"/>
    </xf>
    <xf numFmtId="0" fontId="34" fillId="0" borderId="25"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20" xfId="0" applyFont="1" applyBorder="1" applyAlignment="1">
      <alignment horizontal="center" vertical="center" wrapText="1"/>
    </xf>
    <xf numFmtId="0" fontId="4" fillId="0" borderId="42" xfId="0" applyFont="1" applyBorder="1" applyAlignment="1">
      <alignment wrapText="1"/>
    </xf>
    <xf numFmtId="0" fontId="4" fillId="0" borderId="22" xfId="0" applyFont="1" applyBorder="1" applyAlignment="1"/>
    <xf numFmtId="0" fontId="48" fillId="0" borderId="42" xfId="0" applyFont="1" applyBorder="1" applyAlignment="1">
      <alignment wrapText="1"/>
    </xf>
    <xf numFmtId="0" fontId="15" fillId="0" borderId="22" xfId="0" applyFont="1" applyBorder="1"/>
    <xf numFmtId="0" fontId="46" fillId="0" borderId="90" xfId="0" applyFont="1" applyBorder="1" applyAlignment="1">
      <alignment horizontal="left" wrapText="1"/>
    </xf>
    <xf numFmtId="0" fontId="24" fillId="0" borderId="12" xfId="0" applyFont="1" applyBorder="1" applyAlignment="1">
      <alignment horizontal="left" wrapText="1"/>
    </xf>
    <xf numFmtId="0" fontId="24" fillId="16" borderId="78" xfId="0" applyFont="1" applyFill="1" applyBorder="1" applyAlignment="1">
      <alignment horizontal="left" wrapText="1"/>
    </xf>
    <xf numFmtId="0" fontId="24" fillId="0" borderId="15" xfId="0" applyFont="1" applyBorder="1" applyAlignment="1">
      <alignment horizontal="left" wrapText="1"/>
    </xf>
    <xf numFmtId="0" fontId="24" fillId="16" borderId="42" xfId="0" applyFont="1" applyFill="1" applyBorder="1" applyAlignment="1">
      <alignment horizontal="left" wrapText="1"/>
    </xf>
    <xf numFmtId="0" fontId="28" fillId="0" borderId="89" xfId="0" applyFont="1" applyBorder="1" applyAlignment="1">
      <alignment horizontal="left" wrapText="1"/>
    </xf>
    <xf numFmtId="0" fontId="24" fillId="16" borderId="91" xfId="0" applyFont="1" applyFill="1" applyBorder="1" applyAlignment="1">
      <alignment horizontal="left" wrapText="1"/>
    </xf>
    <xf numFmtId="0" fontId="46" fillId="0" borderId="25" xfId="0" applyFont="1" applyBorder="1" applyAlignment="1">
      <alignment horizontal="left" wrapText="1"/>
    </xf>
    <xf numFmtId="0" fontId="49" fillId="0" borderId="0" xfId="0" applyFont="1"/>
    <xf numFmtId="0" fontId="23" fillId="0" borderId="18" xfId="0" applyFont="1" applyBorder="1" applyAlignment="1">
      <alignment horizontal="left"/>
    </xf>
    <xf numFmtId="0" fontId="23" fillId="0" borderId="20" xfId="0" applyFont="1" applyBorder="1" applyAlignment="1">
      <alignment horizontal="left"/>
    </xf>
    <xf numFmtId="0" fontId="4" fillId="0" borderId="0" xfId="0" applyFont="1" applyAlignment="1">
      <alignment wrapText="1"/>
    </xf>
    <xf numFmtId="0" fontId="34" fillId="0" borderId="89" xfId="0" applyFont="1" applyBorder="1" applyAlignment="1">
      <alignment horizontal="left" wrapText="1"/>
    </xf>
    <xf numFmtId="0" fontId="23" fillId="0" borderId="0" xfId="0" applyFont="1" applyAlignment="1">
      <alignment wrapText="1"/>
    </xf>
    <xf numFmtId="0" fontId="46" fillId="0" borderId="90" xfId="0" applyFont="1" applyBorder="1" applyAlignment="1">
      <alignment horizontal="left" wrapText="1"/>
    </xf>
    <xf numFmtId="0" fontId="40" fillId="0" borderId="92" xfId="0" applyFont="1" applyBorder="1" applyAlignment="1">
      <alignment horizontal="left"/>
    </xf>
    <xf numFmtId="0" fontId="40" fillId="0" borderId="93" xfId="0" applyFont="1" applyBorder="1" applyAlignment="1">
      <alignment horizontal="left"/>
    </xf>
    <xf numFmtId="0" fontId="48" fillId="0" borderId="0" xfId="0" applyFont="1"/>
    <xf numFmtId="49" fontId="4" fillId="0" borderId="0" xfId="0" applyNumberFormat="1" applyFont="1"/>
    <xf numFmtId="0" fontId="1" fillId="0" borderId="0" xfId="0" applyFont="1" applyAlignment="1">
      <alignment horizontal="center" vertical="center"/>
    </xf>
    <xf numFmtId="0" fontId="0" fillId="0" borderId="0" xfId="0" applyFont="1" applyAlignment="1"/>
    <xf numFmtId="9" fontId="4" fillId="6" borderId="12" xfId="0" applyNumberFormat="1" applyFont="1" applyFill="1" applyBorder="1" applyAlignment="1">
      <alignment horizontal="center" vertical="center" wrapText="1"/>
    </xf>
    <xf numFmtId="0" fontId="3" fillId="0" borderId="24" xfId="0" applyFont="1" applyBorder="1"/>
    <xf numFmtId="0" fontId="3" fillId="0" borderId="38" xfId="0" applyFont="1" applyBorder="1"/>
    <xf numFmtId="0" fontId="7" fillId="3" borderId="12" xfId="0" applyFont="1" applyFill="1" applyBorder="1" applyAlignment="1">
      <alignment horizontal="center" vertical="center" wrapText="1"/>
    </xf>
    <xf numFmtId="0" fontId="3" fillId="0" borderId="18" xfId="0" applyFont="1" applyBorder="1"/>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1" fillId="2" borderId="4" xfId="0" applyFont="1" applyFill="1" applyBorder="1" applyAlignment="1">
      <alignment horizontal="center" vertical="center"/>
    </xf>
    <xf numFmtId="0" fontId="3" fillId="0" borderId="5" xfId="0" applyFont="1" applyBorder="1"/>
    <xf numFmtId="0" fontId="3" fillId="0" borderId="9" xfId="0" applyFont="1" applyBorder="1"/>
    <xf numFmtId="0" fontId="7" fillId="3" borderId="15" xfId="0" applyFont="1" applyFill="1" applyBorder="1" applyAlignment="1">
      <alignment horizontal="center" vertical="center" wrapText="1"/>
    </xf>
    <xf numFmtId="0" fontId="3" fillId="0" borderId="20" xfId="0" applyFont="1" applyBorder="1"/>
    <xf numFmtId="0" fontId="11" fillId="4" borderId="21" xfId="0" applyFont="1" applyFill="1" applyBorder="1" applyAlignment="1">
      <alignment horizontal="center" vertical="center" wrapText="1"/>
    </xf>
    <xf numFmtId="0" fontId="3" fillId="0" borderId="23" xfId="0" applyFont="1" applyBorder="1"/>
    <xf numFmtId="0" fontId="3" fillId="0" borderId="25" xfId="0" applyFont="1" applyBorder="1"/>
    <xf numFmtId="0" fontId="11" fillId="8" borderId="2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3" fillId="0" borderId="14" xfId="0" applyFont="1" applyBorder="1"/>
    <xf numFmtId="0" fontId="29" fillId="3" borderId="6" xfId="0" applyFont="1" applyFill="1" applyBorder="1" applyAlignment="1">
      <alignment horizontal="center" vertical="center"/>
    </xf>
    <xf numFmtId="0" fontId="3" fillId="0" borderId="7" xfId="0" applyFont="1" applyBorder="1"/>
    <xf numFmtId="0" fontId="3" fillId="0" borderId="8" xfId="0" applyFont="1" applyBorder="1"/>
    <xf numFmtId="166" fontId="15" fillId="5" borderId="6" xfId="0" applyNumberFormat="1" applyFont="1" applyFill="1" applyBorder="1" applyAlignment="1">
      <alignment horizontal="center"/>
    </xf>
    <xf numFmtId="166" fontId="15" fillId="7" borderId="6" xfId="0" applyNumberFormat="1" applyFont="1" applyFill="1" applyBorder="1" applyAlignment="1">
      <alignment horizontal="center"/>
    </xf>
    <xf numFmtId="166" fontId="15" fillId="5" borderId="50" xfId="0" applyNumberFormat="1" applyFont="1" applyFill="1" applyBorder="1" applyAlignment="1">
      <alignment horizontal="center"/>
    </xf>
    <xf numFmtId="0" fontId="3" fillId="0" borderId="51" xfId="0" applyFont="1" applyBorder="1"/>
    <xf numFmtId="0" fontId="3" fillId="0" borderId="52" xfId="0" applyFont="1" applyBorder="1"/>
    <xf numFmtId="0" fontId="15" fillId="3" borderId="53" xfId="0" applyFont="1" applyFill="1" applyBorder="1" applyAlignment="1">
      <alignment horizontal="center" vertical="center"/>
    </xf>
    <xf numFmtId="0" fontId="3" fillId="0" borderId="54" xfId="0" applyFont="1" applyBorder="1"/>
    <xf numFmtId="0" fontId="3" fillId="0" borderId="55" xfId="0" applyFont="1" applyBorder="1"/>
    <xf numFmtId="9" fontId="4" fillId="6" borderId="39" xfId="0" applyNumberFormat="1" applyFont="1" applyFill="1" applyBorder="1" applyAlignment="1">
      <alignment horizontal="center" vertical="center"/>
    </xf>
    <xf numFmtId="0" fontId="3" fillId="0" borderId="40" xfId="0" applyFont="1" applyBorder="1"/>
    <xf numFmtId="0" fontId="3" fillId="0" borderId="42" xfId="0" applyFont="1" applyBorder="1"/>
    <xf numFmtId="0" fontId="3" fillId="0" borderId="43" xfId="0" applyFont="1" applyBorder="1"/>
    <xf numFmtId="0" fontId="3" fillId="0" borderId="47" xfId="0" applyFont="1" applyBorder="1"/>
    <xf numFmtId="0" fontId="3" fillId="0" borderId="48" xfId="0" applyFont="1" applyBorder="1"/>
    <xf numFmtId="0" fontId="11" fillId="3" borderId="21" xfId="0" applyFont="1" applyFill="1" applyBorder="1" applyAlignment="1">
      <alignment horizontal="center" vertical="center" wrapText="1"/>
    </xf>
    <xf numFmtId="0" fontId="11" fillId="12" borderId="21" xfId="0" applyFont="1" applyFill="1" applyBorder="1" applyAlignment="1">
      <alignment horizontal="center" vertical="center" wrapText="1"/>
    </xf>
    <xf numFmtId="0" fontId="11" fillId="10" borderId="21" xfId="0" applyFont="1" applyFill="1" applyBorder="1" applyAlignment="1">
      <alignment horizontal="center" vertical="center" wrapText="1"/>
    </xf>
    <xf numFmtId="0" fontId="11" fillId="11" borderId="36" xfId="0" applyFont="1" applyFill="1" applyBorder="1" applyAlignment="1">
      <alignment horizontal="center" vertical="center" wrapText="1"/>
    </xf>
    <xf numFmtId="0" fontId="15" fillId="5" borderId="50" xfId="0" applyFont="1" applyFill="1" applyBorder="1" applyAlignment="1">
      <alignment horizontal="left" vertical="center" wrapText="1"/>
    </xf>
    <xf numFmtId="0" fontId="3" fillId="0" borderId="59" xfId="0" applyFont="1" applyBorder="1"/>
    <xf numFmtId="0" fontId="15" fillId="7" borderId="6" xfId="0" applyFont="1" applyFill="1" applyBorder="1" applyAlignment="1">
      <alignment horizontal="left" vertical="center" wrapText="1"/>
    </xf>
    <xf numFmtId="0" fontId="3" fillId="0" borderId="58" xfId="0" applyFont="1" applyBorder="1"/>
    <xf numFmtId="0" fontId="15" fillId="5" borderId="6" xfId="0" applyFont="1" applyFill="1" applyBorder="1" applyAlignment="1">
      <alignment horizontal="left" vertical="center" wrapText="1"/>
    </xf>
    <xf numFmtId="0" fontId="11" fillId="14" borderId="2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3" fillId="0" borderId="11" xfId="0" applyFont="1" applyBorder="1"/>
    <xf numFmtId="0" fontId="3" fillId="0" borderId="16" xfId="0" applyFont="1" applyBorder="1"/>
    <xf numFmtId="0" fontId="3" fillId="0" borderId="17" xfId="0" applyFont="1" applyBorder="1"/>
    <xf numFmtId="9" fontId="15" fillId="6" borderId="39" xfId="0" applyNumberFormat="1" applyFont="1" applyFill="1" applyBorder="1" applyAlignment="1">
      <alignment horizontal="center" vertical="center" wrapText="1"/>
    </xf>
    <xf numFmtId="0" fontId="1" fillId="2" borderId="6" xfId="0" applyFont="1" applyFill="1" applyBorder="1" applyAlignment="1">
      <alignment horizontal="center" vertical="center"/>
    </xf>
    <xf numFmtId="0" fontId="31" fillId="0" borderId="56" xfId="0" applyFont="1" applyBorder="1" applyAlignment="1">
      <alignment vertical="top" wrapText="1"/>
    </xf>
    <xf numFmtId="0" fontId="3" fillId="0" borderId="57" xfId="0" applyFont="1" applyBorder="1"/>
    <xf numFmtId="0" fontId="35" fillId="0" borderId="56" xfId="0" applyFont="1" applyBorder="1" applyAlignment="1">
      <alignment vertical="top" wrapText="1"/>
    </xf>
    <xf numFmtId="0" fontId="35" fillId="0" borderId="29" xfId="0" applyFont="1" applyBorder="1" applyAlignment="1">
      <alignment vertical="top" wrapText="1"/>
    </xf>
    <xf numFmtId="0" fontId="3" fillId="0" borderId="30" xfId="0" applyFont="1" applyBorder="1"/>
    <xf numFmtId="0" fontId="3" fillId="0" borderId="31" xfId="0" applyFont="1" applyBorder="1"/>
    <xf numFmtId="0" fontId="31" fillId="0" borderId="32" xfId="0" applyFont="1" applyBorder="1" applyAlignment="1">
      <alignment vertical="top" wrapText="1"/>
    </xf>
    <xf numFmtId="0" fontId="3" fillId="0" borderId="33" xfId="0" applyFont="1" applyBorder="1"/>
    <xf numFmtId="0" fontId="3" fillId="0" borderId="34" xfId="0" applyFont="1" applyBorder="1"/>
    <xf numFmtId="0" fontId="24" fillId="9" borderId="26" xfId="0" applyFont="1" applyFill="1" applyBorder="1" applyAlignment="1">
      <alignment horizontal="center" vertical="center" wrapText="1"/>
    </xf>
    <xf numFmtId="0" fontId="3" fillId="0" borderId="28" xfId="0" applyFont="1" applyBorder="1"/>
    <xf numFmtId="0" fontId="24" fillId="0" borderId="29" xfId="0" applyFont="1" applyBorder="1" applyAlignment="1">
      <alignment horizontal="left" vertical="center" wrapText="1"/>
    </xf>
    <xf numFmtId="0" fontId="3" fillId="0" borderId="32" xfId="0" applyFont="1" applyBorder="1"/>
    <xf numFmtId="0" fontId="28" fillId="9" borderId="26" xfId="0" applyFont="1" applyFill="1" applyBorder="1" applyAlignment="1">
      <alignment horizontal="center" vertical="center" wrapText="1"/>
    </xf>
    <xf numFmtId="0" fontId="24" fillId="0" borderId="56" xfId="0" applyFont="1" applyBorder="1" applyAlignment="1">
      <alignment horizontal="left" vertical="top" wrapText="1"/>
    </xf>
    <xf numFmtId="0" fontId="32" fillId="0" borderId="56" xfId="0" applyFont="1" applyBorder="1" applyAlignment="1">
      <alignment horizontal="left" vertical="top" wrapText="1"/>
    </xf>
    <xf numFmtId="0" fontId="31" fillId="0" borderId="56" xfId="0" applyFont="1" applyBorder="1" applyAlignment="1">
      <alignment horizontal="left" vertical="top" wrapText="1"/>
    </xf>
    <xf numFmtId="0" fontId="34" fillId="9" borderId="64" xfId="0" applyFont="1" applyFill="1" applyBorder="1" applyAlignment="1">
      <alignment horizontal="center" vertical="center" wrapText="1"/>
    </xf>
    <xf numFmtId="0" fontId="3" fillId="0" borderId="65" xfId="0" applyFont="1" applyBorder="1"/>
    <xf numFmtId="0" fontId="3" fillId="0" borderId="66" xfId="0" applyFont="1" applyBorder="1"/>
    <xf numFmtId="0" fontId="24" fillId="0" borderId="32" xfId="0" applyFont="1" applyBorder="1" applyAlignment="1">
      <alignment horizontal="left" vertical="top" wrapText="1"/>
    </xf>
    <xf numFmtId="0" fontId="3" fillId="0" borderId="62" xfId="0" applyFont="1" applyBorder="1"/>
    <xf numFmtId="0" fontId="22" fillId="0" borderId="26" xfId="0" applyFont="1" applyBorder="1" applyAlignment="1">
      <alignment horizontal="center" vertical="center" wrapText="1"/>
    </xf>
    <xf numFmtId="0" fontId="3" fillId="0" borderId="27" xfId="0" applyFont="1" applyBorder="1"/>
    <xf numFmtId="0" fontId="21" fillId="0" borderId="27" xfId="0" applyFont="1" applyBorder="1" applyAlignment="1">
      <alignment horizontal="center" vertical="center" wrapText="1"/>
    </xf>
    <xf numFmtId="10" fontId="24" fillId="9" borderId="37" xfId="0" applyNumberFormat="1" applyFont="1" applyFill="1" applyBorder="1" applyAlignment="1">
      <alignment horizontal="center" vertical="center" wrapText="1"/>
    </xf>
    <xf numFmtId="0" fontId="3" fillId="0" borderId="41" xfId="0" applyFont="1" applyBorder="1"/>
    <xf numFmtId="9" fontId="24" fillId="9" borderId="37" xfId="0" applyNumberFormat="1" applyFont="1" applyFill="1" applyBorder="1" applyAlignment="1">
      <alignment horizontal="center" vertical="center" wrapText="1"/>
    </xf>
    <xf numFmtId="0" fontId="18" fillId="2" borderId="29" xfId="0" applyFont="1" applyFill="1" applyBorder="1" applyAlignment="1">
      <alignment vertical="center" wrapText="1"/>
    </xf>
    <xf numFmtId="0" fontId="16" fillId="9" borderId="26" xfId="0" applyFont="1" applyFill="1" applyBorder="1" applyAlignment="1">
      <alignment horizontal="center"/>
    </xf>
    <xf numFmtId="0" fontId="18" fillId="2" borderId="29" xfId="0" applyFont="1" applyFill="1" applyBorder="1" applyAlignment="1">
      <alignment horizontal="left" vertical="center" wrapText="1"/>
    </xf>
    <xf numFmtId="0" fontId="24" fillId="9" borderId="37" xfId="0" applyFont="1" applyFill="1" applyBorder="1" applyAlignment="1">
      <alignment horizontal="left" vertical="center" wrapText="1"/>
    </xf>
    <xf numFmtId="0" fontId="28" fillId="15" borderId="26" xfId="0" applyFont="1" applyFill="1" applyBorder="1" applyAlignment="1">
      <alignment horizontal="left" vertical="center" wrapText="1"/>
    </xf>
    <xf numFmtId="0" fontId="28" fillId="4" borderId="26" xfId="0" applyFont="1" applyFill="1" applyBorder="1" applyAlignment="1">
      <alignment horizontal="left" vertical="top" wrapText="1"/>
    </xf>
    <xf numFmtId="0" fontId="30" fillId="0" borderId="29" xfId="0" applyFont="1" applyBorder="1" applyAlignment="1">
      <alignment horizontal="left" vertical="top" wrapText="1"/>
    </xf>
    <xf numFmtId="2" fontId="24" fillId="9" borderId="37" xfId="0" applyNumberFormat="1" applyFont="1" applyFill="1" applyBorder="1" applyAlignment="1">
      <alignment horizontal="center" vertical="center" wrapText="1"/>
    </xf>
    <xf numFmtId="0" fontId="24" fillId="9" borderId="37" xfId="0" applyFont="1" applyFill="1" applyBorder="1" applyAlignment="1">
      <alignment horizontal="center" vertical="center" wrapText="1"/>
    </xf>
    <xf numFmtId="0" fontId="3" fillId="0" borderId="67" xfId="0" applyFont="1" applyBorder="1"/>
    <xf numFmtId="164" fontId="24" fillId="9" borderId="37" xfId="0" applyNumberFormat="1" applyFont="1" applyFill="1" applyBorder="1" applyAlignment="1">
      <alignment horizontal="center" vertical="center" wrapText="1"/>
    </xf>
    <xf numFmtId="0" fontId="28" fillId="0" borderId="29" xfId="0" applyFont="1" applyBorder="1" applyAlignment="1">
      <alignment horizontal="left" vertical="center" wrapText="1"/>
    </xf>
    <xf numFmtId="0" fontId="31" fillId="16" borderId="71" xfId="0" applyFont="1" applyFill="1" applyBorder="1" applyAlignment="1">
      <alignment horizontal="left" vertical="top" wrapText="1"/>
    </xf>
    <xf numFmtId="0" fontId="3" fillId="0" borderId="72" xfId="0" applyFont="1" applyBorder="1"/>
    <xf numFmtId="0" fontId="3" fillId="0" borderId="73" xfId="0" applyFont="1" applyBorder="1"/>
    <xf numFmtId="166" fontId="24" fillId="9" borderId="37" xfId="0" applyNumberFormat="1" applyFont="1" applyFill="1" applyBorder="1" applyAlignment="1">
      <alignment horizontal="center" vertical="center" wrapText="1"/>
    </xf>
    <xf numFmtId="10" fontId="24" fillId="0" borderId="37" xfId="0" applyNumberFormat="1" applyFont="1" applyBorder="1" applyAlignment="1">
      <alignment horizontal="center" vertical="center" wrapText="1"/>
    </xf>
    <xf numFmtId="1" fontId="24" fillId="0" borderId="37" xfId="0" applyNumberFormat="1" applyFont="1" applyBorder="1" applyAlignment="1">
      <alignment horizontal="center" vertical="center" wrapText="1"/>
    </xf>
    <xf numFmtId="0" fontId="34" fillId="0" borderId="6" xfId="0" applyFont="1" applyBorder="1" applyAlignment="1">
      <alignment horizontal="left" vertical="top"/>
    </xf>
    <xf numFmtId="0" fontId="46" fillId="7" borderId="6" xfId="0" applyFont="1" applyFill="1" applyBorder="1" applyAlignment="1">
      <alignment vertical="top" wrapText="1"/>
    </xf>
    <xf numFmtId="0" fontId="42" fillId="9" borderId="76" xfId="0" applyFont="1" applyFill="1" applyBorder="1" applyAlignment="1">
      <alignment horizontal="center" vertical="center"/>
    </xf>
    <xf numFmtId="0" fontId="43" fillId="0" borderId="39" xfId="0" applyFont="1" applyBorder="1" applyAlignment="1">
      <alignment horizontal="center" vertical="center" wrapText="1"/>
    </xf>
    <xf numFmtId="0" fontId="3" fillId="0" borderId="81" xfId="0" applyFont="1" applyBorder="1"/>
    <xf numFmtId="0" fontId="28" fillId="2" borderId="79"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16" fillId="9" borderId="1" xfId="0" applyFont="1" applyFill="1" applyBorder="1" applyAlignment="1">
      <alignment horizontal="center" vertical="center"/>
    </xf>
    <xf numFmtId="0" fontId="46" fillId="0" borderId="6" xfId="0" applyFont="1" applyBorder="1" applyAlignment="1">
      <alignment vertical="top" wrapText="1"/>
    </xf>
    <xf numFmtId="0" fontId="34" fillId="7" borderId="6" xfId="0" applyFont="1" applyFill="1" applyBorder="1" applyAlignment="1">
      <alignment vertical="center" wrapText="1"/>
    </xf>
    <xf numFmtId="165" fontId="24" fillId="9" borderId="37" xfId="0" applyNumberFormat="1" applyFont="1" applyFill="1" applyBorder="1" applyAlignment="1">
      <alignment horizontal="center" vertical="center" wrapText="1"/>
    </xf>
  </cellXfs>
  <cellStyles count="1">
    <cellStyle name="Normal" xfId="0" builtinId="0"/>
  </cellStyles>
  <dxfs count="239">
    <dxf>
      <fill>
        <patternFill patternType="solid">
          <fgColor rgb="FFFFFF00"/>
          <bgColor rgb="FFFFFF00"/>
        </patternFill>
      </fill>
    </dxf>
    <dxf>
      <fill>
        <patternFill patternType="none"/>
      </fill>
    </dxf>
    <dxf>
      <fill>
        <patternFill patternType="none"/>
      </fill>
    </dxf>
    <dxf>
      <fill>
        <patternFill patternType="solid">
          <fgColor rgb="FFEAF1DD"/>
          <bgColor rgb="FFEAF1DD"/>
        </patternFill>
      </fill>
    </dxf>
    <dxf>
      <fill>
        <patternFill patternType="solid">
          <fgColor rgb="FFEAF1DD"/>
          <bgColor rgb="FFEAF1DD"/>
        </patternFill>
      </fill>
    </dxf>
    <dxf>
      <fill>
        <patternFill patternType="none"/>
      </fill>
    </dxf>
    <dxf>
      <fill>
        <patternFill patternType="none"/>
      </fill>
    </dxf>
    <dxf>
      <fill>
        <patternFill patternType="solid">
          <fgColor rgb="FFEAF1DD"/>
          <bgColor rgb="FFEAF1DD"/>
        </patternFill>
      </fill>
    </dxf>
    <dxf>
      <fill>
        <patternFill patternType="none"/>
      </fill>
    </dxf>
    <dxf>
      <fill>
        <patternFill patternType="none"/>
      </fill>
    </dxf>
    <dxf>
      <fill>
        <patternFill patternType="solid">
          <fgColor rgb="FFEAF1DD"/>
          <bgColor rgb="FFEAF1DD"/>
        </patternFill>
      </fill>
    </dxf>
    <dxf>
      <fill>
        <patternFill patternType="none"/>
      </fill>
    </dxf>
    <dxf>
      <fill>
        <patternFill patternType="none"/>
      </fill>
    </dxf>
    <dxf>
      <fill>
        <patternFill patternType="none"/>
      </fill>
    </dxf>
    <dxf>
      <fill>
        <patternFill patternType="solid">
          <fgColor rgb="FFEAF1DD"/>
          <bgColor rgb="FFEAF1DD"/>
        </patternFill>
      </fill>
    </dxf>
    <dxf>
      <fill>
        <patternFill patternType="none"/>
      </fill>
    </dxf>
    <dxf>
      <fill>
        <patternFill patternType="none"/>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none"/>
      </fill>
    </dxf>
    <dxf>
      <fill>
        <patternFill patternType="solid">
          <fgColor rgb="FFEAF1DD"/>
          <bgColor rgb="FFEAF1DD"/>
        </patternFill>
      </fill>
    </dxf>
    <dxf>
      <fill>
        <patternFill patternType="solid">
          <fgColor rgb="FFFFFFFF"/>
          <bgColor rgb="FFFFFFFF"/>
        </patternFill>
      </fill>
    </dxf>
    <dxf>
      <fill>
        <patternFill patternType="solid">
          <fgColor rgb="FFFFFFFF"/>
          <bgColor rgb="FFFFFFFF"/>
        </patternFill>
      </fill>
    </dxf>
    <dxf>
      <fill>
        <patternFill patternType="solid">
          <fgColor rgb="FFEAF1DD"/>
          <bgColor rgb="FFEAF1DD"/>
        </patternFill>
      </fill>
    </dxf>
    <dxf>
      <fill>
        <patternFill patternType="solid">
          <fgColor rgb="FFFFFFFF"/>
          <bgColor rgb="FFFFFFFF"/>
        </patternFill>
      </fill>
    </dxf>
    <dxf>
      <fill>
        <patternFill patternType="solid">
          <fgColor rgb="FFFFFFFF"/>
          <bgColor rgb="FFFFFFFF"/>
        </patternFill>
      </fill>
    </dxf>
    <dxf>
      <fill>
        <patternFill patternType="solid">
          <fgColor rgb="FFEAF1DD"/>
          <bgColor rgb="FFEAF1DD"/>
        </patternFill>
      </fill>
    </dxf>
    <dxf>
      <fill>
        <patternFill patternType="solid">
          <fgColor rgb="FFFFFFFF"/>
          <bgColor rgb="FFFFFFFF"/>
        </patternFill>
      </fill>
    </dxf>
    <dxf>
      <fill>
        <patternFill patternType="solid">
          <fgColor rgb="FFFFFFFF"/>
          <bgColor rgb="FFFFFFFF"/>
        </patternFill>
      </fill>
    </dxf>
    <dxf>
      <fill>
        <patternFill patternType="solid">
          <fgColor rgb="FFEAF1DD"/>
          <bgColor rgb="FFEAF1DD"/>
        </patternFill>
      </fill>
    </dxf>
    <dxf>
      <fill>
        <patternFill patternType="solid">
          <fgColor rgb="FFFFFFFF"/>
          <bgColor rgb="FFFFFFFF"/>
        </patternFill>
      </fill>
    </dxf>
    <dxf>
      <fill>
        <patternFill patternType="solid">
          <fgColor rgb="FFFFFFFF"/>
          <bgColor rgb="FFFFFFFF"/>
        </patternFill>
      </fill>
    </dxf>
    <dxf>
      <fill>
        <patternFill patternType="solid">
          <fgColor rgb="FFEAF1DD"/>
          <bgColor rgb="FFEAF1DD"/>
        </patternFill>
      </fill>
    </dxf>
    <dxf>
      <fill>
        <patternFill patternType="solid">
          <fgColor rgb="FFFFFFFF"/>
          <bgColor rgb="FFFFFFFF"/>
        </patternFill>
      </fill>
    </dxf>
    <dxf>
      <fill>
        <patternFill patternType="solid">
          <fgColor rgb="FFFFFFFF"/>
          <bgColor rgb="FFFFFFFF"/>
        </patternFill>
      </fill>
    </dxf>
    <dxf>
      <fill>
        <patternFill patternType="solid">
          <fgColor rgb="FFEAF1DD"/>
          <bgColor rgb="FFEAF1DD"/>
        </patternFill>
      </fill>
    </dxf>
    <dxf>
      <fill>
        <patternFill patternType="solid">
          <fgColor rgb="FFFFFFFF"/>
          <bgColor rgb="FFFFFFFF"/>
        </patternFill>
      </fill>
    </dxf>
    <dxf>
      <fill>
        <patternFill patternType="solid">
          <fgColor rgb="FFFFFFFF"/>
          <bgColor rgb="FFFFFFFF"/>
        </patternFill>
      </fill>
    </dxf>
    <dxf>
      <fill>
        <patternFill patternType="solid">
          <fgColor rgb="FFEAF1DD"/>
          <bgColor rgb="FFEAF1DD"/>
        </patternFill>
      </fill>
    </dxf>
    <dxf>
      <fill>
        <patternFill patternType="solid">
          <fgColor rgb="FFFFFFFF"/>
          <bgColor rgb="FFFFFFFF"/>
        </patternFill>
      </fill>
    </dxf>
    <dxf>
      <fill>
        <patternFill patternType="solid">
          <fgColor rgb="FFFFFFFF"/>
          <bgColor rgb="FFFFFFFF"/>
        </patternFill>
      </fill>
    </dxf>
    <dxf>
      <fill>
        <patternFill patternType="solid">
          <fgColor rgb="FFEAF1DD"/>
          <bgColor rgb="FFEAF1DD"/>
        </patternFill>
      </fill>
    </dxf>
    <dxf>
      <fill>
        <patternFill patternType="solid">
          <fgColor rgb="FFFFFFFF"/>
          <bgColor rgb="FFFFFFFF"/>
        </patternFill>
      </fill>
    </dxf>
    <dxf>
      <fill>
        <patternFill patternType="solid">
          <fgColor rgb="FFFFFFFF"/>
          <bgColor rgb="FFFFFFFF"/>
        </patternFill>
      </fill>
    </dxf>
    <dxf>
      <fill>
        <patternFill patternType="solid">
          <fgColor rgb="FFEAF1DD"/>
          <bgColor rgb="FFEAF1DD"/>
        </patternFill>
      </fill>
    </dxf>
    <dxf>
      <fill>
        <patternFill patternType="solid">
          <fgColor rgb="FFFFFFFF"/>
          <bgColor rgb="FFFFFFFF"/>
        </patternFill>
      </fill>
    </dxf>
    <dxf>
      <fill>
        <patternFill patternType="solid">
          <fgColor rgb="FFFFFFFF"/>
          <bgColor rgb="FFFFFFFF"/>
        </patternFill>
      </fill>
    </dxf>
    <dxf>
      <fill>
        <patternFill patternType="solid">
          <fgColor rgb="FFEAF1DD"/>
          <bgColor rgb="FFEAF1DD"/>
        </patternFill>
      </fill>
    </dxf>
    <dxf>
      <fill>
        <patternFill patternType="solid">
          <fgColor rgb="FFFFFFFF"/>
          <bgColor rgb="FFFFFFFF"/>
        </patternFill>
      </fill>
    </dxf>
    <dxf>
      <fill>
        <patternFill patternType="solid">
          <fgColor rgb="FFFFFFFF"/>
          <bgColor rgb="FFFFFFFF"/>
        </patternFill>
      </fill>
    </dxf>
    <dxf>
      <fill>
        <patternFill patternType="solid">
          <fgColor rgb="FFEAF1DD"/>
          <bgColor rgb="FFEAF1DD"/>
        </patternFill>
      </fill>
    </dxf>
    <dxf>
      <fill>
        <patternFill patternType="solid">
          <fgColor rgb="FFFFFFFF"/>
          <bgColor rgb="FFFFFFFF"/>
        </patternFill>
      </fill>
    </dxf>
    <dxf>
      <fill>
        <patternFill patternType="solid">
          <fgColor rgb="FFFFFFFF"/>
          <bgColor rgb="FFFFFFFF"/>
        </patternFill>
      </fill>
    </dxf>
    <dxf>
      <fill>
        <patternFill patternType="solid">
          <fgColor rgb="FFEAF1DD"/>
          <bgColor rgb="FFEAF1DD"/>
        </patternFill>
      </fill>
    </dxf>
    <dxf>
      <fill>
        <patternFill patternType="none"/>
      </fill>
    </dxf>
    <dxf>
      <fill>
        <patternFill patternType="none"/>
      </fill>
    </dxf>
    <dxf>
      <fill>
        <patternFill patternType="solid">
          <fgColor rgb="FFEAF1DD"/>
          <bgColor rgb="FFEAF1DD"/>
        </patternFill>
      </fill>
    </dxf>
    <dxf>
      <fill>
        <patternFill patternType="none"/>
      </fill>
    </dxf>
    <dxf>
      <fill>
        <patternFill patternType="none"/>
      </fill>
    </dxf>
    <dxf>
      <fill>
        <patternFill patternType="solid">
          <fgColor rgb="FFEAF1DD"/>
          <bgColor rgb="FFEAF1DD"/>
        </patternFill>
      </fill>
    </dxf>
    <dxf>
      <fill>
        <patternFill patternType="none"/>
      </fill>
    </dxf>
    <dxf>
      <fill>
        <patternFill patternType="none"/>
      </fill>
    </dxf>
    <dxf>
      <fill>
        <patternFill patternType="solid">
          <fgColor rgb="FFEAF1DD"/>
          <bgColor rgb="FFEAF1DD"/>
        </patternFill>
      </fill>
    </dxf>
    <dxf>
      <fill>
        <patternFill patternType="none"/>
      </fill>
    </dxf>
    <dxf>
      <fill>
        <patternFill patternType="none"/>
      </fill>
    </dxf>
    <dxf>
      <fill>
        <patternFill patternType="solid">
          <fgColor rgb="FFEAF1DD"/>
          <bgColor rgb="FFEAF1DD"/>
        </patternFill>
      </fill>
    </dxf>
    <dxf>
      <fill>
        <patternFill patternType="none"/>
      </fill>
    </dxf>
    <dxf>
      <fill>
        <patternFill patternType="none"/>
      </fill>
    </dxf>
    <dxf>
      <fill>
        <patternFill patternType="solid">
          <fgColor rgb="FFEAF1DD"/>
          <bgColor rgb="FFEAF1DD"/>
        </patternFill>
      </fill>
    </dxf>
    <dxf>
      <fill>
        <patternFill patternType="none"/>
      </fill>
    </dxf>
    <dxf>
      <fill>
        <patternFill patternType="none"/>
      </fill>
    </dxf>
    <dxf>
      <fill>
        <patternFill patternType="solid">
          <fgColor rgb="FFEAF1DD"/>
          <bgColor rgb="FFEAF1DD"/>
        </patternFill>
      </fill>
    </dxf>
    <dxf>
      <fill>
        <patternFill patternType="none"/>
      </fill>
    </dxf>
    <dxf>
      <fill>
        <patternFill patternType="none"/>
      </fill>
    </dxf>
    <dxf>
      <fill>
        <patternFill patternType="solid">
          <fgColor rgb="FFEAF1DD"/>
          <bgColor rgb="FFEAF1DD"/>
        </patternFill>
      </fill>
    </dxf>
    <dxf>
      <fill>
        <patternFill patternType="solid">
          <fgColor rgb="FFFFFFFF"/>
          <bgColor rgb="FFFFFFFF"/>
        </patternFill>
      </fill>
    </dxf>
    <dxf>
      <fill>
        <patternFill patternType="solid">
          <fgColor rgb="FFFFFFFF"/>
          <bgColor rgb="FFFFFFFF"/>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FF"/>
          <bgColor rgb="FFFFFFFF"/>
        </patternFill>
      </fill>
    </dxf>
    <dxf>
      <fill>
        <patternFill patternType="solid">
          <fgColor rgb="FFEAF1DD"/>
          <bgColor rgb="FFEAF1DD"/>
        </patternFill>
      </fill>
    </dxf>
    <dxf>
      <fill>
        <patternFill patternType="solid">
          <fgColor rgb="FFFFFFFF"/>
          <bgColor rgb="FFFFFFFF"/>
        </patternFill>
      </fill>
    </dxf>
    <dxf>
      <fill>
        <patternFill patternType="solid">
          <fgColor rgb="FFEAF1DD"/>
          <bgColor rgb="FFEAF1DD"/>
        </patternFill>
      </fill>
    </dxf>
    <dxf>
      <fill>
        <patternFill patternType="solid">
          <fgColor rgb="FFFFFFFF"/>
          <bgColor rgb="FFFFFFFF"/>
        </patternFill>
      </fill>
    </dxf>
    <dxf>
      <fill>
        <patternFill patternType="solid">
          <fgColor rgb="FFFFFFFF"/>
          <bgColor rgb="FFFFFFFF"/>
        </patternFill>
      </fill>
    </dxf>
    <dxf>
      <fill>
        <patternFill patternType="solid">
          <fgColor rgb="FFFFFF00"/>
          <bgColor rgb="FFFFFF00"/>
        </patternFill>
      </fill>
    </dxf>
    <dxf>
      <fill>
        <patternFill patternType="solid">
          <fgColor rgb="FFEAF1DD"/>
          <bgColor rgb="FFEAF1DD"/>
        </patternFill>
      </fill>
    </dxf>
    <dxf>
      <fill>
        <patternFill patternType="solid">
          <fgColor rgb="FFEAF1DD"/>
          <bgColor rgb="FFEAF1DD"/>
        </patternFill>
      </fill>
    </dxf>
    <dxf>
      <fill>
        <patternFill patternType="solid">
          <fgColor rgb="FFFFFFFF"/>
          <bgColor rgb="FFFFFFFF"/>
        </patternFill>
      </fill>
    </dxf>
    <dxf>
      <fill>
        <patternFill patternType="solid">
          <fgColor rgb="FFFFFFFF"/>
          <bgColor rgb="FFFFFFFF"/>
        </patternFill>
      </fill>
    </dxf>
    <dxf>
      <fill>
        <patternFill patternType="solid">
          <fgColor rgb="FFFFFF00"/>
          <bgColor rgb="FFFFFF00"/>
        </patternFill>
      </fill>
    </dxf>
    <dxf>
      <fill>
        <patternFill patternType="solid">
          <fgColor rgb="FFEAF1DD"/>
          <bgColor rgb="FFEAF1DD"/>
        </patternFill>
      </fill>
    </dxf>
    <dxf>
      <fill>
        <patternFill patternType="solid">
          <fgColor rgb="FFFFFFFF"/>
          <bgColor rgb="FFFFFFFF"/>
        </patternFill>
      </fill>
    </dxf>
    <dxf>
      <fill>
        <patternFill patternType="solid">
          <fgColor rgb="FFFFFFFF"/>
          <bgColor rgb="FFFFFFFF"/>
        </patternFill>
      </fill>
    </dxf>
    <dxf>
      <fill>
        <patternFill patternType="solid">
          <fgColor rgb="FFFFFF00"/>
          <bgColor rgb="FFFFFF00"/>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EAF1DD"/>
          <bgColor rgb="FFEAF1DD"/>
        </patternFill>
      </fill>
    </dxf>
    <dxf>
      <fill>
        <patternFill patternType="solid">
          <fgColor rgb="FFFFFFFF"/>
          <bgColor rgb="FFFFFFFF"/>
        </patternFill>
      </fill>
    </dxf>
    <dxf>
      <fill>
        <patternFill patternType="solid">
          <fgColor rgb="FFEAF1DD"/>
          <bgColor rgb="FFEAF1DD"/>
        </patternFill>
      </fill>
    </dxf>
    <dxf>
      <fill>
        <patternFill patternType="solid">
          <fgColor rgb="FFFFFFFF"/>
          <bgColor rgb="FFFFFFFF"/>
        </patternFill>
      </fill>
    </dxf>
    <dxf>
      <fill>
        <patternFill patternType="solid">
          <fgColor rgb="FFEAF1DD"/>
          <bgColor rgb="FFEAF1DD"/>
        </patternFill>
      </fill>
    </dxf>
    <dxf>
      <fill>
        <patternFill patternType="solid">
          <fgColor rgb="FFFFFF00"/>
          <bgColor rgb="FFFFFF00"/>
        </patternFill>
      </fill>
    </dxf>
    <dxf>
      <fill>
        <patternFill patternType="solid">
          <fgColor rgb="FFFFFF00"/>
          <bgColor rgb="FFFFFF00"/>
        </patternFill>
      </fill>
    </dxf>
    <dxf>
      <fill>
        <patternFill patternType="solid">
          <fgColor rgb="FFEAF1DD"/>
          <bgColor rgb="FFEAF1DD"/>
        </patternFill>
      </fill>
    </dxf>
    <dxf>
      <fill>
        <patternFill patternType="solid">
          <fgColor rgb="FFFFFFFF"/>
          <bgColor rgb="FFFFFFFF"/>
        </patternFill>
      </fill>
    </dxf>
    <dxf>
      <fill>
        <patternFill patternType="solid">
          <fgColor rgb="FFFFFFFF"/>
          <bgColor rgb="FFFFFFFF"/>
        </patternFill>
      </fill>
    </dxf>
    <dxf>
      <fill>
        <patternFill patternType="solid">
          <fgColor rgb="FFFFFF00"/>
          <bgColor rgb="FFFFFF00"/>
        </patternFill>
      </fill>
    </dxf>
    <dxf>
      <fill>
        <patternFill patternType="solid">
          <fgColor rgb="FFEAF1DD"/>
          <bgColor rgb="FFEAF1DD"/>
        </patternFill>
      </fill>
    </dxf>
    <dxf>
      <fill>
        <patternFill patternType="solid">
          <fgColor rgb="FFFFFFFF"/>
          <bgColor rgb="FFFFFFFF"/>
        </patternFill>
      </fill>
    </dxf>
    <dxf>
      <fill>
        <patternFill patternType="solid">
          <fgColor rgb="FFFFFF00"/>
          <bgColor rgb="FFFFFF00"/>
        </patternFill>
      </fill>
    </dxf>
    <dxf>
      <fill>
        <patternFill patternType="solid">
          <fgColor rgb="FFEAF1DD"/>
          <bgColor rgb="FFEAF1DD"/>
        </patternFill>
      </fill>
    </dxf>
    <dxf>
      <fill>
        <patternFill patternType="solid">
          <fgColor rgb="FFFFFFFF"/>
          <bgColor rgb="FFFFFFFF"/>
        </patternFill>
      </fill>
    </dxf>
    <dxf>
      <fill>
        <patternFill patternType="solid">
          <fgColor rgb="FFFFFFFF"/>
          <bgColor rgb="FFFFFFFF"/>
        </patternFill>
      </fill>
    </dxf>
    <dxf>
      <fill>
        <patternFill patternType="solid">
          <fgColor rgb="FFFFFF00"/>
          <bgColor rgb="FFFFFF00"/>
        </patternFill>
      </fill>
    </dxf>
    <dxf>
      <fill>
        <patternFill patternType="solid">
          <fgColor rgb="FFFFFFFF"/>
          <bgColor rgb="FFFFFFFF"/>
        </patternFill>
      </fill>
    </dxf>
    <dxf>
      <fill>
        <patternFill patternType="solid">
          <fgColor rgb="FFEAF1DD"/>
          <bgColor rgb="FFEAF1DD"/>
        </patternFill>
      </fill>
    </dxf>
    <dxf>
      <fill>
        <patternFill patternType="solid">
          <fgColor rgb="FFFFFFFF"/>
          <bgColor rgb="FFFFFFFF"/>
        </patternFill>
      </fill>
    </dxf>
    <dxf>
      <fill>
        <patternFill patternType="solid">
          <fgColor rgb="FFEAF1DD"/>
          <bgColor rgb="FFEAF1DD"/>
        </patternFill>
      </fill>
    </dxf>
    <dxf>
      <fill>
        <patternFill patternType="solid">
          <fgColor rgb="FFFFFFFF"/>
          <bgColor rgb="FFFFFFFF"/>
        </patternFill>
      </fill>
    </dxf>
    <dxf>
      <fill>
        <patternFill patternType="solid">
          <fgColor rgb="FFEAF1DD"/>
          <bgColor rgb="FFEAF1DD"/>
        </patternFill>
      </fill>
    </dxf>
    <dxf>
      <fill>
        <patternFill patternType="solid">
          <fgColor rgb="FFFFFFFF"/>
          <bgColor rgb="FFFFFFFF"/>
        </patternFill>
      </fill>
    </dxf>
    <dxf>
      <fill>
        <patternFill patternType="solid">
          <fgColor rgb="FFFFFF00"/>
          <bgColor rgb="FFFFFF00"/>
        </patternFill>
      </fill>
    </dxf>
    <dxf>
      <fill>
        <patternFill patternType="solid">
          <fgColor rgb="FFEAF1DD"/>
          <bgColor rgb="FFEAF1DD"/>
        </patternFill>
      </fill>
    </dxf>
    <dxf>
      <fill>
        <patternFill patternType="solid">
          <fgColor rgb="FFFFFFFF"/>
          <bgColor rgb="FFFFFFFF"/>
        </patternFill>
      </fill>
    </dxf>
    <dxf>
      <fill>
        <patternFill patternType="solid">
          <fgColor rgb="FFFFFFFF"/>
          <bgColor rgb="FFFFFFFF"/>
        </patternFill>
      </fill>
    </dxf>
    <dxf>
      <fill>
        <patternFill patternType="solid">
          <fgColor rgb="FFFFFF00"/>
          <bgColor rgb="FFFFFF00"/>
        </patternFill>
      </fill>
    </dxf>
    <dxf>
      <fill>
        <patternFill patternType="solid">
          <fgColor rgb="FFEAF1DD"/>
          <bgColor rgb="FFEAF1DD"/>
        </patternFill>
      </fill>
    </dxf>
    <dxf>
      <fill>
        <patternFill patternType="solid">
          <fgColor rgb="FFFFFFFF"/>
          <bgColor rgb="FFFFFFFF"/>
        </patternFill>
      </fill>
    </dxf>
    <dxf>
      <fill>
        <patternFill patternType="solid">
          <fgColor rgb="FFFFFFFF"/>
          <bgColor rgb="FFFFFFFF"/>
        </patternFill>
      </fill>
    </dxf>
    <dxf>
      <fill>
        <patternFill patternType="solid">
          <fgColor rgb="FFFFFF00"/>
          <bgColor rgb="FFFFFF00"/>
        </patternFill>
      </fill>
    </dxf>
    <dxf>
      <fill>
        <patternFill patternType="solid">
          <fgColor rgb="FFFFFFFF"/>
          <bgColor rgb="FFFFFFFF"/>
        </patternFill>
      </fill>
    </dxf>
    <dxf>
      <fill>
        <patternFill patternType="solid">
          <fgColor rgb="FFEAF1DD"/>
          <bgColor rgb="FFEAF1DD"/>
        </patternFill>
      </fill>
    </dxf>
    <dxf>
      <fill>
        <patternFill patternType="solid">
          <fgColor rgb="FFFFFFFF"/>
          <bgColor rgb="FFFFFFFF"/>
        </patternFill>
      </fill>
    </dxf>
    <dxf>
      <fill>
        <patternFill patternType="solid">
          <fgColor rgb="FFEAF1DD"/>
          <bgColor rgb="FFEAF1DD"/>
        </patternFill>
      </fill>
    </dxf>
    <dxf>
      <fill>
        <patternFill patternType="solid">
          <fgColor rgb="FFFFFFFF"/>
          <bgColor rgb="FFFFFFFF"/>
        </patternFill>
      </fill>
    </dxf>
    <dxf>
      <fill>
        <patternFill patternType="solid">
          <fgColor rgb="FFEAF1DD"/>
          <bgColor rgb="FFEAF1DD"/>
        </patternFill>
      </fill>
    </dxf>
    <dxf>
      <fill>
        <patternFill patternType="solid">
          <fgColor rgb="FFFFFFFF"/>
          <bgColor rgb="FFFFFFFF"/>
        </patternFill>
      </fill>
    </dxf>
    <dxf>
      <fill>
        <patternFill patternType="solid">
          <fgColor rgb="FFEAF1DD"/>
          <bgColor rgb="FFEAF1DD"/>
        </patternFill>
      </fill>
    </dxf>
    <dxf>
      <fill>
        <patternFill patternType="solid">
          <fgColor rgb="FFFFFFFF"/>
          <bgColor rgb="FFFFFFFF"/>
        </patternFill>
      </fill>
    </dxf>
    <dxf>
      <fill>
        <patternFill patternType="solid">
          <fgColor rgb="FFFFFFFF"/>
          <bgColor rgb="FFFFFFFF"/>
        </patternFill>
      </fill>
    </dxf>
    <dxf>
      <fill>
        <patternFill patternType="solid">
          <fgColor rgb="FFEAF1DD"/>
          <bgColor rgb="FFEAF1DD"/>
        </patternFill>
      </fill>
    </dxf>
    <dxf>
      <fill>
        <patternFill patternType="solid">
          <fgColor rgb="FFFFFFFF"/>
          <bgColor rgb="FFFFFFFF"/>
        </patternFill>
      </fill>
    </dxf>
    <dxf>
      <fill>
        <patternFill patternType="solid">
          <fgColor rgb="FFEAF1DD"/>
          <bgColor rgb="FFEAF1DD"/>
        </patternFill>
      </fill>
    </dxf>
    <dxf>
      <fill>
        <patternFill patternType="solid">
          <fgColor rgb="FFFFFFFF"/>
          <bgColor rgb="FFFFFFFF"/>
        </patternFill>
      </fill>
    </dxf>
    <dxf>
      <fill>
        <patternFill patternType="solid">
          <fgColor rgb="FFEAF1DD"/>
          <bgColor rgb="FFEAF1DD"/>
        </patternFill>
      </fill>
    </dxf>
    <dxf>
      <fill>
        <patternFill patternType="solid">
          <fgColor rgb="FFFFFFFF"/>
          <bgColor rgb="FFFFFFFF"/>
        </patternFill>
      </fill>
    </dxf>
    <dxf>
      <fill>
        <patternFill patternType="solid">
          <fgColor rgb="FFEAF1DD"/>
          <bgColor rgb="FFEAF1DD"/>
        </patternFill>
      </fill>
    </dxf>
    <dxf>
      <fill>
        <patternFill patternType="solid">
          <fgColor rgb="FFFFFFFF"/>
          <bgColor rgb="FFFFFFFF"/>
        </patternFill>
      </fill>
    </dxf>
    <dxf>
      <fill>
        <patternFill patternType="solid">
          <fgColor rgb="FFF2F2F2"/>
          <bgColor rgb="FFF2F2F2"/>
        </patternFill>
      </fill>
    </dxf>
    <dxf>
      <fill>
        <patternFill patternType="solid">
          <fgColor rgb="FFF2F2F2"/>
          <bgColor rgb="FFF2F2F2"/>
        </patternFill>
      </fill>
    </dxf>
    <dxf>
      <fill>
        <patternFill patternType="solid">
          <fgColor rgb="FFD8D8D8"/>
          <bgColor rgb="FFD8D8D8"/>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none"/>
      </fill>
    </dxf>
    <dxf>
      <fill>
        <patternFill patternType="solid">
          <fgColor rgb="FFFFFF99"/>
          <bgColor rgb="FFFFFF99"/>
        </patternFill>
      </fill>
    </dxf>
    <dxf>
      <fill>
        <patternFill patternType="none"/>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D8D8D8"/>
          <bgColor rgb="FFD8D8D8"/>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2F2F2"/>
          <bgColor rgb="FFF2F2F2"/>
        </patternFill>
      </fill>
    </dxf>
    <dxf>
      <fill>
        <patternFill patternType="solid">
          <fgColor rgb="FFD8D8D8"/>
          <bgColor rgb="FFD8D8D8"/>
        </patternFill>
      </fill>
    </dxf>
    <dxf>
      <fill>
        <patternFill patternType="solid">
          <fgColor rgb="FFF2F2F2"/>
          <bgColor rgb="FFF2F2F2"/>
        </patternFill>
      </fill>
    </dxf>
    <dxf>
      <fill>
        <patternFill patternType="none"/>
      </fill>
    </dxf>
    <dxf>
      <fill>
        <patternFill patternType="solid">
          <fgColor rgb="FFFFFF99"/>
          <bgColor rgb="FFFFFF99"/>
        </patternFill>
      </fill>
    </dxf>
    <dxf>
      <fill>
        <patternFill patternType="none"/>
      </fill>
    </dxf>
    <dxf>
      <fill>
        <patternFill patternType="solid">
          <fgColor rgb="FFFFFF99"/>
          <bgColor rgb="FFFFFF99"/>
        </patternFill>
      </fill>
    </dxf>
    <dxf>
      <fill>
        <patternFill patternType="none"/>
      </fill>
    </dxf>
    <dxf>
      <fill>
        <patternFill patternType="solid">
          <fgColor rgb="FFFFFF99"/>
          <bgColor rgb="FFFFFF99"/>
        </patternFill>
      </fill>
    </dxf>
    <dxf>
      <fill>
        <patternFill patternType="none"/>
      </fill>
    </dxf>
    <dxf>
      <fill>
        <patternFill patternType="solid">
          <fgColor rgb="FFFFFF99"/>
          <bgColor rgb="FFFFFF99"/>
        </patternFill>
      </fill>
    </dxf>
    <dxf>
      <fill>
        <patternFill patternType="none"/>
      </fill>
    </dxf>
    <dxf>
      <fill>
        <patternFill patternType="solid">
          <fgColor rgb="FFFFFF99"/>
          <bgColor rgb="FFFFFF99"/>
        </patternFill>
      </fill>
    </dxf>
    <dxf>
      <fill>
        <patternFill patternType="none"/>
      </fill>
    </dxf>
    <dxf>
      <fill>
        <patternFill patternType="solid">
          <fgColor rgb="FFFFFF99"/>
          <bgColor rgb="FFFFFF99"/>
        </patternFill>
      </fill>
    </dxf>
    <dxf>
      <fill>
        <patternFill patternType="none"/>
      </fill>
    </dxf>
    <dxf>
      <fill>
        <patternFill patternType="solid">
          <fgColor rgb="FFFFFF99"/>
          <bgColor rgb="FFFFFF99"/>
        </patternFill>
      </fill>
    </dxf>
    <dxf>
      <fill>
        <patternFill patternType="none"/>
      </fill>
    </dxf>
    <dxf>
      <fill>
        <patternFill patternType="solid">
          <fgColor rgb="FFFFFF99"/>
          <bgColor rgb="FFFFFF99"/>
        </patternFill>
      </fill>
    </dxf>
    <dxf>
      <fill>
        <patternFill patternType="none"/>
      </fill>
    </dxf>
    <dxf>
      <fill>
        <patternFill patternType="solid">
          <fgColor rgb="FFFFFF99"/>
          <bgColor rgb="FFFFFF99"/>
        </patternFill>
      </fill>
    </dxf>
    <dxf>
      <fill>
        <patternFill patternType="none"/>
      </fill>
    </dxf>
    <dxf>
      <fill>
        <patternFill patternType="solid">
          <fgColor rgb="FFFFFF99"/>
          <bgColor rgb="FFFFFF99"/>
        </patternFill>
      </fill>
    </dxf>
    <dxf>
      <fill>
        <patternFill patternType="none"/>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D8D8D8"/>
          <bgColor rgb="FFD8D8D8"/>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s://www.dol.gov/general/maps/data" TargetMode="External"/><Relationship Id="rId1" Type="http://schemas.openxmlformats.org/officeDocument/2006/relationships/hyperlink" Target="https://www.dol.gov/general/maps/data" TargetMode="External"/><Relationship Id="rId4" Type="http://schemas.openxmlformats.org/officeDocument/2006/relationships/comments" Target="../comments1.xml"/></Relationships>
</file>

<file path=xl/worksheets/_rels/sheet22.xml.rels><?xml version="1.0" encoding="UTF-8" standalone="yes"?>
<Relationships xmlns="http://schemas.openxmlformats.org/package/2006/relationships"><Relationship Id="rId13" Type="http://schemas.openxmlformats.org/officeDocument/2006/relationships/hyperlink" Target="http://state.1keydata.com/illinois.php" TargetMode="External"/><Relationship Id="rId18" Type="http://schemas.openxmlformats.org/officeDocument/2006/relationships/hyperlink" Target="http://state.1keydata.com/louisiana.php" TargetMode="External"/><Relationship Id="rId26" Type="http://schemas.openxmlformats.org/officeDocument/2006/relationships/hyperlink" Target="http://state.1keydata.com/montana.php" TargetMode="External"/><Relationship Id="rId39" Type="http://schemas.openxmlformats.org/officeDocument/2006/relationships/hyperlink" Target="http://state.1keydata.com/rhode-island.php" TargetMode="External"/><Relationship Id="rId3" Type="http://schemas.openxmlformats.org/officeDocument/2006/relationships/hyperlink" Target="http://state.1keydata.com/arizona.php" TargetMode="External"/><Relationship Id="rId21" Type="http://schemas.openxmlformats.org/officeDocument/2006/relationships/hyperlink" Target="http://state.1keydata.com/massachusetts.php" TargetMode="External"/><Relationship Id="rId34" Type="http://schemas.openxmlformats.org/officeDocument/2006/relationships/hyperlink" Target="http://state.1keydata.com/north-dakota.php" TargetMode="External"/><Relationship Id="rId42" Type="http://schemas.openxmlformats.org/officeDocument/2006/relationships/hyperlink" Target="http://state.1keydata.com/tennessee.php" TargetMode="External"/><Relationship Id="rId47" Type="http://schemas.openxmlformats.org/officeDocument/2006/relationships/hyperlink" Target="http://state.1keydata.com/washington.php" TargetMode="External"/><Relationship Id="rId50" Type="http://schemas.openxmlformats.org/officeDocument/2006/relationships/hyperlink" Target="http://state.1keydata.com/wyoming.php" TargetMode="External"/><Relationship Id="rId7" Type="http://schemas.openxmlformats.org/officeDocument/2006/relationships/hyperlink" Target="http://state.1keydata.com/connecticut.php" TargetMode="External"/><Relationship Id="rId12" Type="http://schemas.openxmlformats.org/officeDocument/2006/relationships/hyperlink" Target="http://state.1keydata.com/idaho.php" TargetMode="External"/><Relationship Id="rId17" Type="http://schemas.openxmlformats.org/officeDocument/2006/relationships/hyperlink" Target="http://state.1keydata.com/kentucky.php" TargetMode="External"/><Relationship Id="rId25" Type="http://schemas.openxmlformats.org/officeDocument/2006/relationships/hyperlink" Target="http://state.1keydata.com/missouri.php" TargetMode="External"/><Relationship Id="rId33" Type="http://schemas.openxmlformats.org/officeDocument/2006/relationships/hyperlink" Target="http://state.1keydata.com/north-carolina.php" TargetMode="External"/><Relationship Id="rId38" Type="http://schemas.openxmlformats.org/officeDocument/2006/relationships/hyperlink" Target="http://state.1keydata.com/pennsylvania.php" TargetMode="External"/><Relationship Id="rId46" Type="http://schemas.openxmlformats.org/officeDocument/2006/relationships/hyperlink" Target="http://state.1keydata.com/virginia.php" TargetMode="External"/><Relationship Id="rId2" Type="http://schemas.openxmlformats.org/officeDocument/2006/relationships/hyperlink" Target="http://state.1keydata.com/alaska.php" TargetMode="External"/><Relationship Id="rId16" Type="http://schemas.openxmlformats.org/officeDocument/2006/relationships/hyperlink" Target="http://state.1keydata.com/kansas.php" TargetMode="External"/><Relationship Id="rId20" Type="http://schemas.openxmlformats.org/officeDocument/2006/relationships/hyperlink" Target="http://state.1keydata.com/maryland.php" TargetMode="External"/><Relationship Id="rId29" Type="http://schemas.openxmlformats.org/officeDocument/2006/relationships/hyperlink" Target="http://state.1keydata.com/new-hampshire.php" TargetMode="External"/><Relationship Id="rId41" Type="http://schemas.openxmlformats.org/officeDocument/2006/relationships/hyperlink" Target="http://state.1keydata.com/south-dakota.php" TargetMode="External"/><Relationship Id="rId1" Type="http://schemas.openxmlformats.org/officeDocument/2006/relationships/hyperlink" Target="http://state.1keydata.com/alabama.php" TargetMode="External"/><Relationship Id="rId6" Type="http://schemas.openxmlformats.org/officeDocument/2006/relationships/hyperlink" Target="http://state.1keydata.com/colorado.php" TargetMode="External"/><Relationship Id="rId11" Type="http://schemas.openxmlformats.org/officeDocument/2006/relationships/hyperlink" Target="http://state.1keydata.com/hawaii.php" TargetMode="External"/><Relationship Id="rId24" Type="http://schemas.openxmlformats.org/officeDocument/2006/relationships/hyperlink" Target="http://state.1keydata.com/mississippi.php" TargetMode="External"/><Relationship Id="rId32" Type="http://schemas.openxmlformats.org/officeDocument/2006/relationships/hyperlink" Target="http://state.1keydata.com/new-york.php" TargetMode="External"/><Relationship Id="rId37" Type="http://schemas.openxmlformats.org/officeDocument/2006/relationships/hyperlink" Target="http://state.1keydata.com/oregon.php" TargetMode="External"/><Relationship Id="rId40" Type="http://schemas.openxmlformats.org/officeDocument/2006/relationships/hyperlink" Target="http://state.1keydata.com/south-carolina.php" TargetMode="External"/><Relationship Id="rId45" Type="http://schemas.openxmlformats.org/officeDocument/2006/relationships/hyperlink" Target="http://state.1keydata.com/vermont.php" TargetMode="External"/><Relationship Id="rId5" Type="http://schemas.openxmlformats.org/officeDocument/2006/relationships/hyperlink" Target="http://state.1keydata.com/california.php" TargetMode="External"/><Relationship Id="rId15" Type="http://schemas.openxmlformats.org/officeDocument/2006/relationships/hyperlink" Target="http://state.1keydata.com/iowa.php" TargetMode="External"/><Relationship Id="rId23" Type="http://schemas.openxmlformats.org/officeDocument/2006/relationships/hyperlink" Target="http://state.1keydata.com/minnesota.php" TargetMode="External"/><Relationship Id="rId28" Type="http://schemas.openxmlformats.org/officeDocument/2006/relationships/hyperlink" Target="http://state.1keydata.com/nevada.php" TargetMode="External"/><Relationship Id="rId36" Type="http://schemas.openxmlformats.org/officeDocument/2006/relationships/hyperlink" Target="http://state.1keydata.com/oklahoma.php" TargetMode="External"/><Relationship Id="rId49" Type="http://schemas.openxmlformats.org/officeDocument/2006/relationships/hyperlink" Target="http://state.1keydata.com/wisconsin.php" TargetMode="External"/><Relationship Id="rId10" Type="http://schemas.openxmlformats.org/officeDocument/2006/relationships/hyperlink" Target="http://state.1keydata.com/georgia.php" TargetMode="External"/><Relationship Id="rId19" Type="http://schemas.openxmlformats.org/officeDocument/2006/relationships/hyperlink" Target="http://state.1keydata.com/maine.php" TargetMode="External"/><Relationship Id="rId31" Type="http://schemas.openxmlformats.org/officeDocument/2006/relationships/hyperlink" Target="http://state.1keydata.com/new-mexico.php" TargetMode="External"/><Relationship Id="rId44" Type="http://schemas.openxmlformats.org/officeDocument/2006/relationships/hyperlink" Target="http://state.1keydata.com/utah.php" TargetMode="External"/><Relationship Id="rId4" Type="http://schemas.openxmlformats.org/officeDocument/2006/relationships/hyperlink" Target="http://state.1keydata.com/arkansas.php" TargetMode="External"/><Relationship Id="rId9" Type="http://schemas.openxmlformats.org/officeDocument/2006/relationships/hyperlink" Target="http://state.1keydata.com/florida.php" TargetMode="External"/><Relationship Id="rId14" Type="http://schemas.openxmlformats.org/officeDocument/2006/relationships/hyperlink" Target="http://state.1keydata.com/indiana.php" TargetMode="External"/><Relationship Id="rId22" Type="http://schemas.openxmlformats.org/officeDocument/2006/relationships/hyperlink" Target="http://state.1keydata.com/michigan.php" TargetMode="External"/><Relationship Id="rId27" Type="http://schemas.openxmlformats.org/officeDocument/2006/relationships/hyperlink" Target="http://state.1keydata.com/nebraska.php" TargetMode="External"/><Relationship Id="rId30" Type="http://schemas.openxmlformats.org/officeDocument/2006/relationships/hyperlink" Target="http://state.1keydata.com/new-jersey.php" TargetMode="External"/><Relationship Id="rId35" Type="http://schemas.openxmlformats.org/officeDocument/2006/relationships/hyperlink" Target="http://state.1keydata.com/ohio.php" TargetMode="External"/><Relationship Id="rId43" Type="http://schemas.openxmlformats.org/officeDocument/2006/relationships/hyperlink" Target="http://state.1keydata.com/texas.php" TargetMode="External"/><Relationship Id="rId48" Type="http://schemas.openxmlformats.org/officeDocument/2006/relationships/hyperlink" Target="http://state.1keydata.com/west-virginia.php" TargetMode="External"/><Relationship Id="rId8" Type="http://schemas.openxmlformats.org/officeDocument/2006/relationships/hyperlink" Target="http://state.1keydata.com/delaware.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1000"/>
  <sheetViews>
    <sheetView tabSelected="1" workbookViewId="0">
      <selection sqref="A1:B1"/>
    </sheetView>
  </sheetViews>
  <sheetFormatPr defaultColWidth="14.42578125" defaultRowHeight="15" customHeight="1"/>
  <cols>
    <col min="1" max="1" width="3.85546875" customWidth="1"/>
    <col min="2" max="2" width="84.7109375" customWidth="1"/>
    <col min="3" max="6" width="8.7109375" customWidth="1"/>
  </cols>
  <sheetData>
    <row r="1" spans="1:2" ht="12.75" customHeight="1">
      <c r="A1" s="155" t="s">
        <v>0</v>
      </c>
      <c r="B1" s="156"/>
    </row>
    <row r="2" spans="1:2" ht="12.75" customHeight="1">
      <c r="A2" s="155" t="s">
        <v>2</v>
      </c>
      <c r="B2" s="156"/>
    </row>
    <row r="3" spans="1:2" ht="12.75" customHeight="1">
      <c r="B3" s="2"/>
    </row>
    <row r="4" spans="1:2" ht="12.75" customHeight="1">
      <c r="A4" s="3" t="s">
        <v>3</v>
      </c>
      <c r="B4" s="4" t="s">
        <v>4</v>
      </c>
    </row>
    <row r="5" spans="1:2" ht="9.75" customHeight="1">
      <c r="A5" s="3"/>
      <c r="B5" s="4"/>
    </row>
    <row r="6" spans="1:2" ht="12.75" customHeight="1">
      <c r="A6" s="3" t="s">
        <v>5</v>
      </c>
      <c r="B6" s="4" t="s">
        <v>6</v>
      </c>
    </row>
    <row r="7" spans="1:2" ht="9.75" customHeight="1">
      <c r="A7" s="3"/>
      <c r="B7" s="4"/>
    </row>
    <row r="8" spans="1:2" ht="12.75" customHeight="1">
      <c r="A8" s="3" t="s">
        <v>7</v>
      </c>
      <c r="B8" s="4" t="s">
        <v>8</v>
      </c>
    </row>
    <row r="9" spans="1:2" ht="9.75" customHeight="1">
      <c r="A9" s="3"/>
      <c r="B9" s="4"/>
    </row>
    <row r="10" spans="1:2" ht="12.75" customHeight="1">
      <c r="A10" s="3" t="s">
        <v>9</v>
      </c>
      <c r="B10" s="4" t="s">
        <v>10</v>
      </c>
    </row>
    <row r="11" spans="1:2" ht="9.75" customHeight="1">
      <c r="A11" s="3"/>
      <c r="B11" s="4"/>
    </row>
    <row r="12" spans="1:2" ht="12.75" customHeight="1">
      <c r="A12" s="3" t="s">
        <v>11</v>
      </c>
      <c r="B12" s="4" t="s">
        <v>12</v>
      </c>
    </row>
    <row r="13" spans="1:2" ht="9.75" customHeight="1">
      <c r="A13" s="3"/>
      <c r="B13" s="4" t="s">
        <v>13</v>
      </c>
    </row>
    <row r="14" spans="1:2" ht="12.75" customHeight="1">
      <c r="A14" s="3"/>
      <c r="B14" s="2" t="s">
        <v>14</v>
      </c>
    </row>
    <row r="15" spans="1:2" ht="9.75" customHeight="1">
      <c r="B15" s="2" t="s">
        <v>15</v>
      </c>
    </row>
    <row r="16" spans="1:2" ht="9.75" customHeight="1">
      <c r="B16" s="2"/>
    </row>
    <row r="17" spans="1:2" ht="12.75" customHeight="1">
      <c r="A17" s="155" t="s">
        <v>16</v>
      </c>
      <c r="B17" s="156"/>
    </row>
    <row r="18" spans="1:2" ht="9.75" customHeight="1">
      <c r="B18" s="2"/>
    </row>
    <row r="19" spans="1:2" ht="12.75" customHeight="1">
      <c r="A19" s="3" t="s">
        <v>18</v>
      </c>
      <c r="B19" s="4" t="s">
        <v>19</v>
      </c>
    </row>
    <row r="20" spans="1:2" ht="9.75" customHeight="1">
      <c r="A20" s="3"/>
      <c r="B20" s="2"/>
    </row>
    <row r="21" spans="1:2" ht="12.75" customHeight="1">
      <c r="A21" s="155" t="s">
        <v>20</v>
      </c>
      <c r="B21" s="156"/>
    </row>
    <row r="22" spans="1:2" ht="9.75" customHeight="1">
      <c r="A22" s="3"/>
      <c r="B22" s="2"/>
    </row>
    <row r="23" spans="1:2" ht="12.75" customHeight="1">
      <c r="A23" s="3" t="s">
        <v>21</v>
      </c>
      <c r="B23" s="4" t="s">
        <v>22</v>
      </c>
    </row>
    <row r="24" spans="1:2" ht="9.75" customHeight="1">
      <c r="A24" s="3"/>
      <c r="B24" s="4"/>
    </row>
    <row r="25" spans="1:2" ht="12.75" customHeight="1">
      <c r="A25" s="3" t="s">
        <v>23</v>
      </c>
      <c r="B25" s="4" t="s">
        <v>24</v>
      </c>
    </row>
    <row r="26" spans="1:2" ht="9.75" customHeight="1">
      <c r="A26" s="3"/>
      <c r="B26" s="4"/>
    </row>
    <row r="27" spans="1:2" ht="21.75" customHeight="1">
      <c r="A27" s="3" t="s">
        <v>25</v>
      </c>
      <c r="B27" s="4" t="s">
        <v>26</v>
      </c>
    </row>
    <row r="28" spans="1:2" ht="9.75" customHeight="1">
      <c r="A28" s="3"/>
      <c r="B28" s="2"/>
    </row>
    <row r="29" spans="1:2" ht="12.75" customHeight="1">
      <c r="A29" s="155" t="s">
        <v>27</v>
      </c>
      <c r="B29" s="156"/>
    </row>
    <row r="30" spans="1:2" ht="9.75" customHeight="1">
      <c r="A30" s="3"/>
      <c r="B30" s="2"/>
    </row>
    <row r="31" spans="1:2" ht="12.75" customHeight="1">
      <c r="A31" s="3" t="s">
        <v>28</v>
      </c>
      <c r="B31" s="4" t="s">
        <v>29</v>
      </c>
    </row>
    <row r="32" spans="1:2" ht="9.75" customHeight="1">
      <c r="A32" s="3"/>
      <c r="B32" s="4"/>
    </row>
    <row r="33" spans="1:2" ht="12.75" customHeight="1">
      <c r="A33" s="3" t="s">
        <v>30</v>
      </c>
      <c r="B33" s="4" t="s">
        <v>31</v>
      </c>
    </row>
    <row r="34" spans="1:2" ht="12.75" customHeight="1">
      <c r="B34" s="2"/>
    </row>
    <row r="35" spans="1:2" ht="12.75" customHeight="1">
      <c r="B35" s="1" t="s">
        <v>32</v>
      </c>
    </row>
    <row r="36" spans="1:2" ht="12.75" customHeight="1">
      <c r="B36" s="6"/>
    </row>
    <row r="37" spans="1:2" ht="12.75" customHeight="1">
      <c r="B37" s="4" t="s">
        <v>33</v>
      </c>
    </row>
    <row r="38" spans="1:2" ht="12.75" customHeight="1">
      <c r="B38" s="7" t="s">
        <v>34</v>
      </c>
    </row>
    <row r="39" spans="1:2" ht="12.75" customHeight="1">
      <c r="B39" s="7" t="s">
        <v>36</v>
      </c>
    </row>
    <row r="40" spans="1:2" ht="12.75" customHeight="1">
      <c r="B40" s="7" t="s">
        <v>38</v>
      </c>
    </row>
    <row r="41" spans="1:2" ht="12.75" customHeight="1">
      <c r="B41" s="8"/>
    </row>
    <row r="42" spans="1:2" ht="12.75" customHeight="1">
      <c r="B42" s="1" t="s">
        <v>39</v>
      </c>
    </row>
    <row r="43" spans="1:2" ht="12.75" customHeight="1">
      <c r="B43" s="9"/>
    </row>
    <row r="44" spans="1:2" ht="12.75" customHeight="1">
      <c r="B44" s="4" t="s">
        <v>41</v>
      </c>
    </row>
    <row r="45" spans="1:2" ht="12.75" customHeight="1">
      <c r="B45" s="8"/>
    </row>
    <row r="46" spans="1:2" ht="12.75" customHeight="1">
      <c r="B46" s="4" t="s">
        <v>42</v>
      </c>
    </row>
    <row r="47" spans="1:2" ht="12.75" customHeight="1">
      <c r="B47" s="10"/>
    </row>
    <row r="48" spans="1:2" ht="12.75" customHeight="1">
      <c r="B48" s="4" t="s">
        <v>44</v>
      </c>
    </row>
    <row r="49" spans="2:2" ht="12.75" customHeight="1">
      <c r="B49" s="9"/>
    </row>
    <row r="50" spans="2:2" ht="12.75" customHeight="1">
      <c r="B50" s="11"/>
    </row>
    <row r="51" spans="2:2" ht="12.75" customHeight="1">
      <c r="B51" s="2"/>
    </row>
    <row r="52" spans="2:2" ht="12.75" customHeight="1">
      <c r="B52" s="2"/>
    </row>
    <row r="53" spans="2:2" ht="12.75" customHeight="1">
      <c r="B53" s="2"/>
    </row>
    <row r="54" spans="2:2" ht="12.75" customHeight="1">
      <c r="B54" s="2"/>
    </row>
    <row r="55" spans="2:2" ht="12.75" customHeight="1">
      <c r="B55" s="2"/>
    </row>
    <row r="56" spans="2:2" ht="12.75" customHeight="1">
      <c r="B56" s="2"/>
    </row>
    <row r="57" spans="2:2" ht="12.75" customHeight="1">
      <c r="B57" s="2"/>
    </row>
    <row r="58" spans="2:2" ht="12.75" customHeight="1">
      <c r="B58" s="2"/>
    </row>
    <row r="59" spans="2:2" ht="12.75" customHeight="1">
      <c r="B59" s="2"/>
    </row>
    <row r="60" spans="2:2" ht="12.75" customHeight="1">
      <c r="B60" s="2"/>
    </row>
    <row r="61" spans="2:2" ht="12.75" customHeight="1">
      <c r="B61" s="2"/>
    </row>
    <row r="62" spans="2:2" ht="12.75" customHeight="1">
      <c r="B62" s="2"/>
    </row>
    <row r="63" spans="2:2" ht="12.75" customHeight="1">
      <c r="B63" s="2"/>
    </row>
    <row r="64" spans="2:2" ht="12.75" customHeight="1">
      <c r="B64" s="2"/>
    </row>
    <row r="65" spans="2:2" ht="12.75" customHeight="1">
      <c r="B65" s="2"/>
    </row>
    <row r="66" spans="2:2" ht="12.75" customHeight="1">
      <c r="B66" s="2"/>
    </row>
    <row r="67" spans="2:2" ht="12.75" customHeight="1">
      <c r="B67" s="2"/>
    </row>
    <row r="68" spans="2:2" ht="12.75" customHeight="1">
      <c r="B68" s="2"/>
    </row>
    <row r="69" spans="2:2" ht="12.75" customHeight="1">
      <c r="B69" s="2"/>
    </row>
    <row r="70" spans="2:2" ht="12.75" customHeight="1">
      <c r="B70" s="2"/>
    </row>
    <row r="71" spans="2:2" ht="12.75" customHeight="1">
      <c r="B71" s="2"/>
    </row>
    <row r="72" spans="2:2" ht="12.75" customHeight="1">
      <c r="B72" s="2"/>
    </row>
    <row r="73" spans="2:2" ht="12.75" customHeight="1">
      <c r="B73" s="2"/>
    </row>
    <row r="74" spans="2:2" ht="12.75" customHeight="1">
      <c r="B74" s="2"/>
    </row>
    <row r="75" spans="2:2" ht="12.75" customHeight="1">
      <c r="B75" s="2"/>
    </row>
    <row r="76" spans="2:2" ht="12.75" customHeight="1">
      <c r="B76" s="2"/>
    </row>
    <row r="77" spans="2:2" ht="12.75" customHeight="1">
      <c r="B77" s="2"/>
    </row>
    <row r="78" spans="2:2" ht="12.75" customHeight="1">
      <c r="B78" s="2"/>
    </row>
    <row r="79" spans="2:2" ht="12.75" customHeight="1">
      <c r="B79" s="2"/>
    </row>
    <row r="80" spans="2:2" ht="12.75" customHeight="1">
      <c r="B80" s="2"/>
    </row>
    <row r="81" spans="2:2" ht="12.75" customHeight="1">
      <c r="B81" s="2"/>
    </row>
    <row r="82" spans="2:2" ht="12.75" customHeight="1">
      <c r="B82" s="2"/>
    </row>
    <row r="83" spans="2:2" ht="12.75" customHeight="1">
      <c r="B83" s="2"/>
    </row>
    <row r="84" spans="2:2" ht="12.75" customHeight="1">
      <c r="B84" s="2"/>
    </row>
    <row r="85" spans="2:2" ht="12.75" customHeight="1">
      <c r="B85" s="2"/>
    </row>
    <row r="86" spans="2:2" ht="12.75" customHeight="1">
      <c r="B86" s="2"/>
    </row>
    <row r="87" spans="2:2" ht="12.75" customHeight="1">
      <c r="B87" s="2"/>
    </row>
    <row r="88" spans="2:2" ht="12.75" customHeight="1">
      <c r="B88" s="2"/>
    </row>
    <row r="89" spans="2:2" ht="12.75" customHeight="1">
      <c r="B89" s="2"/>
    </row>
    <row r="90" spans="2:2" ht="12.75" customHeight="1">
      <c r="B90" s="2"/>
    </row>
    <row r="91" spans="2:2" ht="12.75" customHeight="1">
      <c r="B91" s="2"/>
    </row>
    <row r="92" spans="2:2" ht="12.75" customHeight="1">
      <c r="B92" s="2"/>
    </row>
    <row r="93" spans="2:2" ht="12.75" customHeight="1">
      <c r="B93" s="2"/>
    </row>
    <row r="94" spans="2:2" ht="12.75" customHeight="1">
      <c r="B94" s="2"/>
    </row>
    <row r="95" spans="2:2" ht="12.75" customHeight="1">
      <c r="B95" s="2"/>
    </row>
    <row r="96" spans="2:2" ht="12.75" customHeight="1">
      <c r="B96" s="2"/>
    </row>
    <row r="97" spans="2:2" ht="12.75" customHeight="1">
      <c r="B97" s="2"/>
    </row>
    <row r="98" spans="2:2" ht="12.75" customHeight="1">
      <c r="B98" s="2"/>
    </row>
    <row r="99" spans="2:2" ht="12.75" customHeight="1">
      <c r="B99" s="2"/>
    </row>
    <row r="100" spans="2:2" ht="12.75" customHeight="1">
      <c r="B100" s="2"/>
    </row>
    <row r="101" spans="2:2" ht="12.75" customHeight="1">
      <c r="B101" s="2"/>
    </row>
    <row r="102" spans="2:2" ht="12.75" customHeight="1">
      <c r="B102" s="2"/>
    </row>
    <row r="103" spans="2:2" ht="12.75" customHeight="1">
      <c r="B103" s="2"/>
    </row>
    <row r="104" spans="2:2" ht="12.75" customHeight="1">
      <c r="B104" s="2"/>
    </row>
    <row r="105" spans="2:2" ht="12.75" customHeight="1">
      <c r="B105" s="2"/>
    </row>
    <row r="106" spans="2:2" ht="12.75" customHeight="1">
      <c r="B106" s="2"/>
    </row>
    <row r="107" spans="2:2" ht="12.75" customHeight="1">
      <c r="B107" s="2"/>
    </row>
    <row r="108" spans="2:2" ht="12.75" customHeight="1">
      <c r="B108" s="2"/>
    </row>
    <row r="109" spans="2:2" ht="12.75" customHeight="1">
      <c r="B109" s="2"/>
    </row>
    <row r="110" spans="2:2" ht="12.75" customHeight="1">
      <c r="B110" s="2"/>
    </row>
    <row r="111" spans="2:2" ht="12.75" customHeight="1">
      <c r="B111" s="2"/>
    </row>
    <row r="112" spans="2:2" ht="12.75" customHeight="1">
      <c r="B112" s="2"/>
    </row>
    <row r="113" spans="2:2" ht="12.75" customHeight="1">
      <c r="B113" s="2"/>
    </row>
    <row r="114" spans="2:2" ht="12.75" customHeight="1">
      <c r="B114" s="2"/>
    </row>
    <row r="115" spans="2:2" ht="12.75" customHeight="1">
      <c r="B115" s="2"/>
    </row>
    <row r="116" spans="2:2" ht="12.75" customHeight="1">
      <c r="B116" s="2"/>
    </row>
    <row r="117" spans="2:2" ht="12.75" customHeight="1">
      <c r="B117" s="2"/>
    </row>
    <row r="118" spans="2:2" ht="12.75" customHeight="1">
      <c r="B118" s="2"/>
    </row>
    <row r="119" spans="2:2" ht="12.75" customHeight="1">
      <c r="B119" s="2"/>
    </row>
    <row r="120" spans="2:2" ht="12.75" customHeight="1">
      <c r="B120" s="2"/>
    </row>
    <row r="121" spans="2:2" ht="12.75" customHeight="1">
      <c r="B121" s="2"/>
    </row>
    <row r="122" spans="2:2" ht="12.75" customHeight="1">
      <c r="B122" s="2"/>
    </row>
    <row r="123" spans="2:2" ht="12.75" customHeight="1">
      <c r="B123" s="2"/>
    </row>
    <row r="124" spans="2:2" ht="12.75" customHeight="1">
      <c r="B124" s="2"/>
    </row>
    <row r="125" spans="2:2" ht="12.75" customHeight="1">
      <c r="B125" s="2"/>
    </row>
    <row r="126" spans="2:2" ht="12.75" customHeight="1">
      <c r="B126" s="2"/>
    </row>
    <row r="127" spans="2:2" ht="12.75" customHeight="1">
      <c r="B127" s="2"/>
    </row>
    <row r="128" spans="2:2" ht="12.75" customHeight="1">
      <c r="B128" s="2"/>
    </row>
    <row r="129" spans="2:2" ht="12.75" customHeight="1">
      <c r="B129" s="2"/>
    </row>
    <row r="130" spans="2:2" ht="12.75" customHeight="1">
      <c r="B130" s="2"/>
    </row>
    <row r="131" spans="2:2" ht="12.75" customHeight="1">
      <c r="B131" s="2"/>
    </row>
    <row r="132" spans="2:2" ht="12.75" customHeight="1">
      <c r="B132" s="2"/>
    </row>
    <row r="133" spans="2:2" ht="12.75" customHeight="1">
      <c r="B133" s="2"/>
    </row>
    <row r="134" spans="2:2" ht="12.75" customHeight="1">
      <c r="B134" s="2"/>
    </row>
    <row r="135" spans="2:2" ht="12.75" customHeight="1">
      <c r="B135" s="2"/>
    </row>
    <row r="136" spans="2:2" ht="12.75" customHeight="1">
      <c r="B136" s="2"/>
    </row>
    <row r="137" spans="2:2" ht="12.75" customHeight="1">
      <c r="B137" s="2"/>
    </row>
    <row r="138" spans="2:2" ht="12.75" customHeight="1">
      <c r="B138" s="2"/>
    </row>
    <row r="139" spans="2:2" ht="12.75" customHeight="1">
      <c r="B139" s="2"/>
    </row>
    <row r="140" spans="2:2" ht="12.75" customHeight="1">
      <c r="B140" s="2"/>
    </row>
    <row r="141" spans="2:2" ht="12.75" customHeight="1">
      <c r="B141" s="2"/>
    </row>
    <row r="142" spans="2:2" ht="12.75" customHeight="1">
      <c r="B142" s="2"/>
    </row>
    <row r="143" spans="2:2" ht="12.75" customHeight="1">
      <c r="B143" s="2"/>
    </row>
    <row r="144" spans="2:2" ht="12.75" customHeight="1">
      <c r="B144" s="2"/>
    </row>
    <row r="145" spans="2:2" ht="12.75" customHeight="1">
      <c r="B145" s="2"/>
    </row>
    <row r="146" spans="2:2" ht="12.75" customHeight="1">
      <c r="B146" s="2"/>
    </row>
    <row r="147" spans="2:2" ht="12.75" customHeight="1">
      <c r="B147" s="2"/>
    </row>
    <row r="148" spans="2:2" ht="12.75" customHeight="1">
      <c r="B148" s="2"/>
    </row>
    <row r="149" spans="2:2" ht="12.75" customHeight="1">
      <c r="B149" s="2"/>
    </row>
    <row r="150" spans="2:2" ht="12.75" customHeight="1">
      <c r="B150" s="2"/>
    </row>
    <row r="151" spans="2:2" ht="12.75" customHeight="1">
      <c r="B151" s="2"/>
    </row>
    <row r="152" spans="2:2" ht="12.75" customHeight="1">
      <c r="B152" s="2"/>
    </row>
    <row r="153" spans="2:2" ht="12.75" customHeight="1">
      <c r="B153" s="2"/>
    </row>
    <row r="154" spans="2:2" ht="12.75" customHeight="1">
      <c r="B154" s="2"/>
    </row>
    <row r="155" spans="2:2" ht="12.75" customHeight="1">
      <c r="B155" s="2"/>
    </row>
    <row r="156" spans="2:2" ht="12.75" customHeight="1">
      <c r="B156" s="2"/>
    </row>
    <row r="157" spans="2:2" ht="12.75" customHeight="1">
      <c r="B157" s="2"/>
    </row>
    <row r="158" spans="2:2" ht="12.75" customHeight="1">
      <c r="B158" s="2"/>
    </row>
    <row r="159" spans="2:2" ht="12.75" customHeight="1">
      <c r="B159" s="2"/>
    </row>
    <row r="160" spans="2:2" ht="12.75" customHeight="1">
      <c r="B160" s="2"/>
    </row>
    <row r="161" spans="2:2" ht="12.75" customHeight="1">
      <c r="B161" s="2"/>
    </row>
    <row r="162" spans="2:2" ht="12.75" customHeight="1">
      <c r="B162" s="2"/>
    </row>
    <row r="163" spans="2:2" ht="12.75" customHeight="1">
      <c r="B163" s="2"/>
    </row>
    <row r="164" spans="2:2" ht="12.75" customHeight="1">
      <c r="B164" s="2"/>
    </row>
    <row r="165" spans="2:2" ht="12.75" customHeight="1">
      <c r="B165" s="2"/>
    </row>
    <row r="166" spans="2:2" ht="12.75" customHeight="1">
      <c r="B166" s="2"/>
    </row>
    <row r="167" spans="2:2" ht="12.75" customHeight="1">
      <c r="B167" s="2"/>
    </row>
    <row r="168" spans="2:2" ht="12.75" customHeight="1">
      <c r="B168" s="2"/>
    </row>
    <row r="169" spans="2:2" ht="12.75" customHeight="1">
      <c r="B169" s="2"/>
    </row>
    <row r="170" spans="2:2" ht="12.75" customHeight="1">
      <c r="B170" s="2"/>
    </row>
    <row r="171" spans="2:2" ht="12.75" customHeight="1">
      <c r="B171" s="2"/>
    </row>
    <row r="172" spans="2:2" ht="12.75" customHeight="1">
      <c r="B172" s="2"/>
    </row>
    <row r="173" spans="2:2" ht="12.75" customHeight="1">
      <c r="B173" s="2"/>
    </row>
    <row r="174" spans="2:2" ht="12.75" customHeight="1">
      <c r="B174" s="2"/>
    </row>
    <row r="175" spans="2:2" ht="12.75" customHeight="1">
      <c r="B175" s="2"/>
    </row>
    <row r="176" spans="2:2" ht="12.75" customHeight="1">
      <c r="B176" s="2"/>
    </row>
    <row r="177" spans="2:2" ht="12.75" customHeight="1">
      <c r="B177" s="2"/>
    </row>
    <row r="178" spans="2:2" ht="12.75" customHeight="1">
      <c r="B178" s="2"/>
    </row>
    <row r="179" spans="2:2" ht="12.75" customHeight="1">
      <c r="B179" s="2"/>
    </row>
    <row r="180" spans="2:2" ht="12.75" customHeight="1">
      <c r="B180" s="2"/>
    </row>
    <row r="181" spans="2:2" ht="12.75" customHeight="1">
      <c r="B181" s="2"/>
    </row>
    <row r="182" spans="2:2" ht="12.75" customHeight="1">
      <c r="B182" s="2"/>
    </row>
    <row r="183" spans="2:2" ht="12.75" customHeight="1">
      <c r="B183" s="2"/>
    </row>
    <row r="184" spans="2:2" ht="12.75" customHeight="1">
      <c r="B184" s="2"/>
    </row>
    <row r="185" spans="2:2" ht="12.75" customHeight="1">
      <c r="B185" s="2"/>
    </row>
    <row r="186" spans="2:2" ht="12.75" customHeight="1">
      <c r="B186" s="2"/>
    </row>
    <row r="187" spans="2:2" ht="12.75" customHeight="1">
      <c r="B187" s="2"/>
    </row>
    <row r="188" spans="2:2" ht="12.75" customHeight="1">
      <c r="B188" s="2"/>
    </row>
    <row r="189" spans="2:2" ht="12.75" customHeight="1">
      <c r="B189" s="2"/>
    </row>
    <row r="190" spans="2:2" ht="12.75" customHeight="1">
      <c r="B190" s="2"/>
    </row>
    <row r="191" spans="2:2" ht="12.75" customHeight="1">
      <c r="B191" s="2"/>
    </row>
    <row r="192" spans="2:2" ht="12.75" customHeight="1">
      <c r="B192" s="2"/>
    </row>
    <row r="193" spans="2:2" ht="12.75" customHeight="1">
      <c r="B193" s="2"/>
    </row>
    <row r="194" spans="2:2" ht="12.75" customHeight="1">
      <c r="B194" s="2"/>
    </row>
    <row r="195" spans="2:2" ht="12.75" customHeight="1">
      <c r="B195" s="2"/>
    </row>
    <row r="196" spans="2:2" ht="12.75" customHeight="1">
      <c r="B196" s="2"/>
    </row>
    <row r="197" spans="2:2" ht="12.75" customHeight="1">
      <c r="B197" s="2"/>
    </row>
    <row r="198" spans="2:2" ht="12.75" customHeight="1">
      <c r="B198" s="2"/>
    </row>
    <row r="199" spans="2:2" ht="12.75" customHeight="1">
      <c r="B199" s="2"/>
    </row>
    <row r="200" spans="2:2" ht="12.75" customHeight="1">
      <c r="B200" s="2"/>
    </row>
    <row r="201" spans="2:2" ht="12.75" customHeight="1">
      <c r="B201" s="2"/>
    </row>
    <row r="202" spans="2:2" ht="12.75" customHeight="1">
      <c r="B202" s="2"/>
    </row>
    <row r="203" spans="2:2" ht="12.75" customHeight="1">
      <c r="B203" s="2"/>
    </row>
    <row r="204" spans="2:2" ht="12.75" customHeight="1">
      <c r="B204" s="2"/>
    </row>
    <row r="205" spans="2:2" ht="12.75" customHeight="1">
      <c r="B205" s="2"/>
    </row>
    <row r="206" spans="2:2" ht="12.75" customHeight="1">
      <c r="B206" s="2"/>
    </row>
    <row r="207" spans="2:2" ht="12.75" customHeight="1">
      <c r="B207" s="2"/>
    </row>
    <row r="208" spans="2:2" ht="12.75" customHeight="1">
      <c r="B208" s="2"/>
    </row>
    <row r="209" spans="2:2" ht="12.75" customHeight="1">
      <c r="B209" s="2"/>
    </row>
    <row r="210" spans="2:2" ht="12.75" customHeight="1">
      <c r="B210" s="2"/>
    </row>
    <row r="211" spans="2:2" ht="12.75" customHeight="1">
      <c r="B211" s="2"/>
    </row>
    <row r="212" spans="2:2" ht="12.75" customHeight="1">
      <c r="B212" s="2"/>
    </row>
    <row r="213" spans="2:2" ht="12.75" customHeight="1">
      <c r="B213" s="2"/>
    </row>
    <row r="214" spans="2:2" ht="12.75" customHeight="1">
      <c r="B214" s="2"/>
    </row>
    <row r="215" spans="2:2" ht="12.75" customHeight="1">
      <c r="B215" s="2"/>
    </row>
    <row r="216" spans="2:2" ht="12.75" customHeight="1">
      <c r="B216" s="2"/>
    </row>
    <row r="217" spans="2:2" ht="12.75" customHeight="1">
      <c r="B217" s="2"/>
    </row>
    <row r="218" spans="2:2" ht="12.75" customHeight="1">
      <c r="B218" s="2"/>
    </row>
    <row r="219" spans="2:2" ht="12.75" customHeight="1">
      <c r="B219" s="2"/>
    </row>
    <row r="220" spans="2:2" ht="12.75" customHeight="1">
      <c r="B220" s="2"/>
    </row>
    <row r="221" spans="2:2" ht="12.75" customHeight="1">
      <c r="B221" s="2"/>
    </row>
    <row r="222" spans="2:2" ht="12.75" customHeight="1">
      <c r="B222" s="2"/>
    </row>
    <row r="223" spans="2:2" ht="12.75" customHeight="1">
      <c r="B223" s="2"/>
    </row>
    <row r="224" spans="2:2" ht="12.75" customHeight="1">
      <c r="B224" s="2"/>
    </row>
    <row r="225" spans="2:2" ht="12.75" customHeight="1">
      <c r="B225" s="2"/>
    </row>
    <row r="226" spans="2:2" ht="12.75" customHeight="1">
      <c r="B226" s="2"/>
    </row>
    <row r="227" spans="2:2" ht="12.75" customHeight="1">
      <c r="B227" s="2"/>
    </row>
    <row r="228" spans="2:2" ht="12.75" customHeight="1">
      <c r="B228" s="2"/>
    </row>
    <row r="229" spans="2:2" ht="12.75" customHeight="1">
      <c r="B229" s="2"/>
    </row>
    <row r="230" spans="2:2" ht="12.75" customHeight="1">
      <c r="B230" s="2"/>
    </row>
    <row r="231" spans="2:2" ht="12.75" customHeight="1">
      <c r="B231" s="2"/>
    </row>
    <row r="232" spans="2:2" ht="12.75" customHeight="1">
      <c r="B232" s="2"/>
    </row>
    <row r="233" spans="2:2" ht="12.75" customHeight="1">
      <c r="B233" s="2"/>
    </row>
    <row r="234" spans="2:2" ht="12.75" customHeight="1">
      <c r="B234" s="2"/>
    </row>
    <row r="235" spans="2:2" ht="12.75" customHeight="1">
      <c r="B235" s="2"/>
    </row>
    <row r="236" spans="2:2" ht="12.75" customHeight="1">
      <c r="B236" s="2"/>
    </row>
    <row r="237" spans="2:2" ht="12.75" customHeight="1">
      <c r="B237" s="2"/>
    </row>
    <row r="238" spans="2:2" ht="12.75" customHeight="1">
      <c r="B238" s="2"/>
    </row>
    <row r="239" spans="2:2" ht="12.75" customHeight="1">
      <c r="B239" s="2"/>
    </row>
    <row r="240" spans="2:2" ht="12.75" customHeight="1">
      <c r="B240" s="2"/>
    </row>
    <row r="241" spans="2:2" ht="12.75" customHeight="1">
      <c r="B241" s="2"/>
    </row>
    <row r="242" spans="2:2" ht="12.75" customHeight="1">
      <c r="B242" s="2"/>
    </row>
    <row r="243" spans="2:2" ht="12.75" customHeight="1">
      <c r="B243" s="2"/>
    </row>
    <row r="244" spans="2:2" ht="12.75" customHeight="1">
      <c r="B244" s="2"/>
    </row>
    <row r="245" spans="2:2" ht="12.75" customHeight="1">
      <c r="B245" s="2"/>
    </row>
    <row r="246" spans="2:2" ht="12.75" customHeight="1">
      <c r="B246" s="2"/>
    </row>
    <row r="247" spans="2:2" ht="12.75" customHeight="1">
      <c r="B247" s="2"/>
    </row>
    <row r="248" spans="2:2" ht="12.75" customHeight="1">
      <c r="B248" s="2"/>
    </row>
    <row r="249" spans="2:2" ht="15.75" customHeight="1"/>
    <row r="250" spans="2:2" ht="15.75" customHeight="1"/>
    <row r="251" spans="2:2" ht="15.75" customHeight="1"/>
    <row r="252" spans="2:2" ht="15.75" customHeight="1"/>
    <row r="253" spans="2:2" ht="15.75" customHeight="1"/>
    <row r="254" spans="2:2" ht="15.75" customHeight="1"/>
    <row r="255" spans="2:2" ht="15.75" customHeight="1"/>
    <row r="256" spans="2:2"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21:B21"/>
    <mergeCell ref="A29:B29"/>
    <mergeCell ref="A17:B17"/>
    <mergeCell ref="A1:B1"/>
    <mergeCell ref="A2:B2"/>
  </mergeCells>
  <printOptions horizontalCentered="1" verticalCentered="1"/>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heetViews>
  <sheetFormatPr defaultColWidth="14.42578125" defaultRowHeight="15" customHeight="1"/>
  <cols>
    <col min="1" max="1" width="53.28515625" customWidth="1"/>
    <col min="2" max="2" width="13.140625" customWidth="1"/>
    <col min="3" max="3" width="12.85546875" customWidth="1"/>
    <col min="4" max="4" width="12.85546875" hidden="1" customWidth="1"/>
    <col min="5" max="5" width="11.28515625" customWidth="1"/>
    <col min="6" max="6" width="12.5703125" customWidth="1"/>
    <col min="7" max="9" width="10.7109375" customWidth="1"/>
    <col min="10" max="10" width="11.85546875" customWidth="1"/>
    <col min="11" max="13" width="10.7109375" customWidth="1"/>
    <col min="14" max="26" width="9.140625" customWidth="1"/>
  </cols>
  <sheetData>
    <row r="1" spans="1:26" ht="12.75" customHeight="1">
      <c r="A1" s="238" t="s">
        <v>203</v>
      </c>
      <c r="B1" s="232"/>
      <c r="C1" s="232"/>
      <c r="D1" s="232"/>
      <c r="E1" s="232"/>
      <c r="F1" s="232"/>
      <c r="G1" s="232"/>
      <c r="H1" s="232"/>
      <c r="I1" s="232"/>
      <c r="J1" s="232"/>
      <c r="K1" s="232"/>
      <c r="L1" s="232"/>
      <c r="M1" s="219"/>
      <c r="N1" s="24"/>
      <c r="O1" s="24"/>
      <c r="P1" s="24"/>
      <c r="Q1" s="24"/>
      <c r="R1" s="24"/>
      <c r="S1" s="24"/>
      <c r="T1" s="24"/>
      <c r="U1" s="24"/>
      <c r="V1" s="24"/>
      <c r="W1" s="24"/>
      <c r="X1" s="24"/>
      <c r="Y1" s="24"/>
      <c r="Z1" s="24"/>
    </row>
    <row r="2" spans="1:26" ht="13.5" customHeight="1">
      <c r="A2" s="239" t="str">
        <f>"State:  " &amp;'Biennial SQSP Overview'!A1:G1</f>
        <v>State:  Maryland</v>
      </c>
      <c r="B2" s="213"/>
      <c r="C2" s="213"/>
      <c r="D2" s="213"/>
      <c r="E2" s="214"/>
      <c r="F2" s="237" t="str">
        <f>"Federal Fiscal Year: "&amp;RIGHT('Biennial SQSP Overview'!A2,4)&amp; "-" &amp; RIGHT('Alternate Year Overview'!A2, 4)&amp;" SQSP Corrective Action Plan &amp; Progress Report"</f>
        <v>Federal Fiscal Year: 2020-2021 SQSP Corrective Action Plan &amp; Progress Report</v>
      </c>
      <c r="G2" s="213"/>
      <c r="H2" s="213"/>
      <c r="I2" s="213"/>
      <c r="J2" s="213"/>
      <c r="K2" s="213"/>
      <c r="L2" s="213"/>
      <c r="M2" s="214"/>
      <c r="N2" s="9"/>
      <c r="O2" s="9"/>
      <c r="P2" s="9"/>
      <c r="Q2" s="9"/>
      <c r="R2" s="9"/>
      <c r="S2" s="9"/>
      <c r="T2" s="9"/>
      <c r="U2" s="9"/>
      <c r="V2" s="9"/>
      <c r="W2" s="9"/>
      <c r="X2" s="9"/>
      <c r="Y2" s="9"/>
      <c r="Z2" s="9"/>
    </row>
    <row r="3" spans="1:26" ht="12.75" customHeight="1">
      <c r="A3" s="221"/>
      <c r="B3" s="216"/>
      <c r="C3" s="216"/>
      <c r="D3" s="216"/>
      <c r="E3" s="217"/>
      <c r="F3" s="221"/>
      <c r="G3" s="216"/>
      <c r="H3" s="216"/>
      <c r="I3" s="216"/>
      <c r="J3" s="216"/>
      <c r="K3" s="216"/>
      <c r="L3" s="216"/>
      <c r="M3" s="217"/>
      <c r="N3" s="9"/>
      <c r="O3" s="9"/>
      <c r="P3" s="9"/>
      <c r="Q3" s="9"/>
      <c r="R3" s="9"/>
      <c r="S3" s="9"/>
      <c r="T3" s="9"/>
      <c r="U3" s="9"/>
      <c r="V3" s="9"/>
      <c r="W3" s="9"/>
      <c r="X3" s="9"/>
      <c r="Y3" s="9"/>
      <c r="Z3" s="9"/>
    </row>
    <row r="4" spans="1:26" ht="15.75" customHeight="1">
      <c r="A4" s="28" t="s">
        <v>82</v>
      </c>
      <c r="B4" s="233" t="str">
        <f>"Back to Alternate Overview " &amp; RIGHT('Alternate Year Overview'!A2, 4)</f>
        <v>Back to Alternate Overview 2021</v>
      </c>
      <c r="C4" s="232"/>
      <c r="D4" s="232"/>
      <c r="E4" s="219"/>
      <c r="F4" s="231" t="s">
        <v>87</v>
      </c>
      <c r="G4" s="232"/>
      <c r="H4" s="232"/>
      <c r="I4" s="232"/>
      <c r="J4" s="232"/>
      <c r="K4" s="232"/>
      <c r="L4" s="232"/>
      <c r="M4" s="219"/>
      <c r="N4" s="30"/>
      <c r="O4" s="31"/>
      <c r="P4" s="31"/>
      <c r="Q4" s="31"/>
      <c r="R4" s="31"/>
      <c r="S4" s="31"/>
      <c r="T4" s="31"/>
      <c r="U4" s="31"/>
      <c r="V4" s="31"/>
      <c r="W4" s="31"/>
      <c r="X4" s="31"/>
      <c r="Y4" s="31"/>
      <c r="Z4" s="31"/>
    </row>
    <row r="5" spans="1:26" ht="12.75" customHeight="1">
      <c r="A5" s="32" t="s">
        <v>145</v>
      </c>
      <c r="B5" s="32" t="s">
        <v>94</v>
      </c>
      <c r="C5" s="33" t="str">
        <f>"CAP Based on SQSP "&amp; RIGHT('Biennial SQSP Overview'!A2, 4) &amp;" Performance Level"</f>
        <v>CAP Based on SQSP 2020 Performance Level</v>
      </c>
      <c r="D5" s="33" t="str">
        <f>"CAP Based on SQSP "&amp; RIGHT('Alternate Year Overview'!A2, 4) &amp;" Performance Level"</f>
        <v>CAP Based on SQSP 2021 Performance Level</v>
      </c>
      <c r="E5" s="33" t="s">
        <v>101</v>
      </c>
      <c r="F5" s="34" t="str">
        <f>"12/31/" &amp; RIGHT('Biennial SQSP Overview'!A2, 4)-(1) &amp; " Quarter 1"</f>
        <v>12/31/2019 Quarter 1</v>
      </c>
      <c r="G5" s="34" t="str">
        <f>"3/31/" &amp; RIGHT('Biennial SQSP Overview'!A2, 4) &amp; " Quarter 2"</f>
        <v>3/31/2020 Quarter 2</v>
      </c>
      <c r="H5" s="34" t="str">
        <f>"6/30/" &amp; RIGHT('Biennial SQSP Overview'!A2, 4) &amp; " Quarter 3"</f>
        <v>6/30/2020 Quarter 3</v>
      </c>
      <c r="I5" s="34" t="str">
        <f>"9/30/" &amp; RIGHT('Biennial SQSP Overview'!A2, 4) &amp; " Quarter 4"</f>
        <v>9/30/2020 Quarter 4</v>
      </c>
      <c r="J5" s="34" t="str">
        <f>"12/31/" &amp; RIGHT('Biennial SQSP Overview'!A2, 4) &amp; " Quarter 5"</f>
        <v>12/31/2020 Quarter 5</v>
      </c>
      <c r="K5" s="34" t="str">
        <f>"3/31/" &amp; RIGHT('Biennial SQSP Overview'!A2, 4)+(1) &amp; " Quarter 6"</f>
        <v>3/31/2021 Quarter 6</v>
      </c>
      <c r="L5" s="34" t="str">
        <f>"6/30/" &amp; RIGHT('Biennial SQSP Overview'!A2, 4)+(1) &amp; " Quarter 7"</f>
        <v>6/30/2021 Quarter 7</v>
      </c>
      <c r="M5" s="34" t="str">
        <f>"9/30/" &amp; RIGHT('Biennial SQSP Overview'!A2, 4)+(1) &amp; " Quarter 8"</f>
        <v>9/30/2021 Quarter 8</v>
      </c>
      <c r="N5" s="9"/>
      <c r="O5" s="9"/>
      <c r="P5" s="9"/>
      <c r="Q5" s="9"/>
      <c r="R5" s="9"/>
      <c r="S5" s="9"/>
      <c r="T5" s="9"/>
      <c r="U5" s="9"/>
      <c r="V5" s="9"/>
      <c r="W5" s="9"/>
      <c r="X5" s="9"/>
      <c r="Y5" s="9"/>
      <c r="Z5" s="9"/>
    </row>
    <row r="6" spans="1:26" ht="12.75" customHeight="1">
      <c r="A6" s="240" t="s">
        <v>206</v>
      </c>
      <c r="B6" s="236" t="str">
        <f>'Biennial SQSP Overview'!C18</f>
        <v>≥ 70%</v>
      </c>
      <c r="C6" s="234">
        <f>'Biennial SQSP Overview'!G18</f>
        <v>0.875</v>
      </c>
      <c r="D6" s="234">
        <f>'Alternate Year Overview'!G18</f>
        <v>0</v>
      </c>
      <c r="E6" s="39" t="s">
        <v>111</v>
      </c>
      <c r="F6" s="40"/>
      <c r="G6" s="40"/>
      <c r="H6" s="40"/>
      <c r="I6" s="40"/>
      <c r="J6" s="40"/>
      <c r="K6" s="40"/>
      <c r="L6" s="40"/>
      <c r="M6" s="40"/>
      <c r="N6" s="9"/>
      <c r="O6" s="9"/>
      <c r="P6" s="9"/>
      <c r="Q6" s="9"/>
      <c r="R6" s="9"/>
      <c r="S6" s="9"/>
      <c r="T6" s="9"/>
      <c r="U6" s="9"/>
      <c r="V6" s="9"/>
      <c r="W6" s="9"/>
      <c r="X6" s="9"/>
      <c r="Y6" s="9"/>
      <c r="Z6" s="9"/>
    </row>
    <row r="7" spans="1:26" ht="12.75" customHeight="1">
      <c r="A7" s="235"/>
      <c r="B7" s="235"/>
      <c r="C7" s="235"/>
      <c r="D7" s="235"/>
      <c r="E7" s="43" t="s">
        <v>114</v>
      </c>
      <c r="F7" s="44"/>
      <c r="G7" s="44"/>
      <c r="H7" s="44"/>
      <c r="I7" s="44"/>
      <c r="J7" s="44"/>
      <c r="K7" s="44"/>
      <c r="L7" s="44"/>
      <c r="M7" s="44"/>
      <c r="N7" s="9"/>
      <c r="O7" s="9"/>
      <c r="P7" s="9"/>
      <c r="Q7" s="9"/>
      <c r="R7" s="9"/>
      <c r="S7" s="9"/>
      <c r="T7" s="9"/>
      <c r="U7" s="9"/>
      <c r="V7" s="9"/>
      <c r="W7" s="9"/>
      <c r="X7" s="9"/>
      <c r="Y7" s="9"/>
      <c r="Z7" s="9"/>
    </row>
    <row r="8" spans="1:26" ht="12.75" customHeight="1">
      <c r="A8" s="241" t="s">
        <v>125</v>
      </c>
      <c r="B8" s="232"/>
      <c r="C8" s="232"/>
      <c r="D8" s="232"/>
      <c r="E8" s="232"/>
      <c r="F8" s="232"/>
      <c r="G8" s="232"/>
      <c r="H8" s="232"/>
      <c r="I8" s="232"/>
      <c r="J8" s="232"/>
      <c r="K8" s="232"/>
      <c r="L8" s="232"/>
      <c r="M8" s="219"/>
      <c r="N8" s="9"/>
      <c r="O8" s="9"/>
      <c r="P8" s="9"/>
      <c r="Q8" s="9"/>
      <c r="R8" s="9"/>
      <c r="S8" s="9"/>
      <c r="T8" s="9"/>
      <c r="U8" s="9"/>
      <c r="V8" s="9"/>
      <c r="W8" s="9"/>
      <c r="X8" s="9"/>
      <c r="Y8" s="9"/>
      <c r="Z8" s="9"/>
    </row>
    <row r="9" spans="1:26" ht="30" customHeight="1">
      <c r="A9" s="242"/>
      <c r="B9" s="232"/>
      <c r="C9" s="232"/>
      <c r="D9" s="232"/>
      <c r="E9" s="232"/>
      <c r="F9" s="232"/>
      <c r="G9" s="232"/>
      <c r="H9" s="232"/>
      <c r="I9" s="232"/>
      <c r="J9" s="232"/>
      <c r="K9" s="232"/>
      <c r="L9" s="232"/>
      <c r="M9" s="219"/>
      <c r="N9" s="9"/>
      <c r="O9" s="9"/>
      <c r="P9" s="9"/>
      <c r="Q9" s="9"/>
      <c r="R9" s="9"/>
      <c r="S9" s="9"/>
      <c r="T9" s="9"/>
      <c r="U9" s="9"/>
      <c r="V9" s="9"/>
      <c r="W9" s="9"/>
      <c r="X9" s="9"/>
      <c r="Y9" s="9"/>
      <c r="Z9" s="9"/>
    </row>
    <row r="10" spans="1:26" ht="15" customHeight="1">
      <c r="A10" s="243" t="s">
        <v>126</v>
      </c>
      <c r="B10" s="213"/>
      <c r="C10" s="213"/>
      <c r="D10" s="213"/>
      <c r="E10" s="213"/>
      <c r="F10" s="213"/>
      <c r="G10" s="213"/>
      <c r="H10" s="213"/>
      <c r="I10" s="213"/>
      <c r="J10" s="213"/>
      <c r="K10" s="213"/>
      <c r="L10" s="213"/>
      <c r="M10" s="214"/>
      <c r="N10" s="53"/>
      <c r="O10" s="53"/>
      <c r="P10" s="53"/>
      <c r="Q10" s="53"/>
      <c r="R10" s="53"/>
      <c r="S10" s="53"/>
      <c r="T10" s="53"/>
      <c r="U10" s="53"/>
      <c r="V10" s="53"/>
      <c r="W10" s="53"/>
      <c r="X10" s="53"/>
      <c r="Y10" s="53"/>
      <c r="Z10" s="53"/>
    </row>
    <row r="11" spans="1:26" ht="15" customHeight="1">
      <c r="A11" s="223" t="s">
        <v>128</v>
      </c>
      <c r="B11" s="156"/>
      <c r="C11" s="156"/>
      <c r="D11" s="156"/>
      <c r="E11" s="156"/>
      <c r="F11" s="156"/>
      <c r="G11" s="156"/>
      <c r="H11" s="156"/>
      <c r="I11" s="156"/>
      <c r="J11" s="156"/>
      <c r="K11" s="156"/>
      <c r="L11" s="156"/>
      <c r="M11" s="210"/>
      <c r="N11" s="53"/>
      <c r="O11" s="53"/>
      <c r="P11" s="53"/>
      <c r="Q11" s="53"/>
      <c r="R11" s="53"/>
      <c r="S11" s="53"/>
      <c r="T11" s="53"/>
      <c r="U11" s="53"/>
      <c r="V11" s="53"/>
      <c r="W11" s="53"/>
      <c r="X11" s="53"/>
      <c r="Y11" s="53"/>
      <c r="Z11" s="53"/>
    </row>
    <row r="12" spans="1:26" ht="15" customHeight="1">
      <c r="A12" s="225"/>
      <c r="B12" s="156"/>
      <c r="C12" s="156"/>
      <c r="D12" s="156"/>
      <c r="E12" s="156"/>
      <c r="F12" s="156"/>
      <c r="G12" s="156"/>
      <c r="H12" s="156"/>
      <c r="I12" s="156"/>
      <c r="J12" s="156"/>
      <c r="K12" s="156"/>
      <c r="L12" s="156"/>
      <c r="M12" s="210"/>
      <c r="N12" s="53"/>
      <c r="O12" s="53"/>
      <c r="P12" s="53"/>
      <c r="Q12" s="53"/>
      <c r="R12" s="53"/>
      <c r="S12" s="53"/>
      <c r="T12" s="53"/>
      <c r="U12" s="53"/>
      <c r="V12" s="53"/>
      <c r="W12" s="53"/>
      <c r="X12" s="53"/>
      <c r="Y12" s="53"/>
      <c r="Z12" s="53"/>
    </row>
    <row r="13" spans="1:26" ht="15" hidden="1" customHeight="1">
      <c r="A13" s="224" t="s">
        <v>129</v>
      </c>
      <c r="B13" s="156"/>
      <c r="C13" s="156"/>
      <c r="D13" s="156"/>
      <c r="E13" s="156"/>
      <c r="F13" s="156"/>
      <c r="G13" s="156"/>
      <c r="H13" s="156"/>
      <c r="I13" s="156"/>
      <c r="J13" s="156"/>
      <c r="K13" s="156"/>
      <c r="L13" s="156"/>
      <c r="M13" s="210"/>
      <c r="N13" s="53"/>
      <c r="O13" s="53"/>
      <c r="P13" s="53"/>
      <c r="Q13" s="53"/>
      <c r="R13" s="53"/>
      <c r="S13" s="53"/>
      <c r="T13" s="53"/>
      <c r="U13" s="53"/>
      <c r="V13" s="53"/>
      <c r="W13" s="53"/>
      <c r="X13" s="53"/>
      <c r="Y13" s="53"/>
      <c r="Z13" s="53"/>
    </row>
    <row r="14" spans="1:26" ht="15" customHeight="1">
      <c r="A14" s="223" t="s">
        <v>130</v>
      </c>
      <c r="B14" s="156"/>
      <c r="C14" s="156"/>
      <c r="D14" s="156"/>
      <c r="E14" s="156"/>
      <c r="F14" s="156"/>
      <c r="G14" s="156"/>
      <c r="H14" s="156"/>
      <c r="I14" s="156"/>
      <c r="J14" s="156"/>
      <c r="K14" s="156"/>
      <c r="L14" s="156"/>
      <c r="M14" s="210"/>
      <c r="N14" s="53"/>
      <c r="O14" s="53"/>
      <c r="P14" s="53"/>
      <c r="Q14" s="53"/>
      <c r="R14" s="53"/>
      <c r="S14" s="53"/>
      <c r="T14" s="53"/>
      <c r="U14" s="53"/>
      <c r="V14" s="53"/>
      <c r="W14" s="53"/>
      <c r="X14" s="53"/>
      <c r="Y14" s="53"/>
      <c r="Z14" s="53"/>
    </row>
    <row r="15" spans="1:26" ht="15" customHeight="1">
      <c r="A15" s="225"/>
      <c r="B15" s="156"/>
      <c r="C15" s="156"/>
      <c r="D15" s="156"/>
      <c r="E15" s="156"/>
      <c r="F15" s="156"/>
      <c r="G15" s="156"/>
      <c r="H15" s="156"/>
      <c r="I15" s="156"/>
      <c r="J15" s="156"/>
      <c r="K15" s="156"/>
      <c r="L15" s="156"/>
      <c r="M15" s="210"/>
      <c r="N15" s="53"/>
      <c r="O15" s="53"/>
      <c r="P15" s="53"/>
      <c r="Q15" s="53"/>
      <c r="R15" s="53"/>
      <c r="S15" s="53"/>
      <c r="T15" s="53"/>
      <c r="U15" s="53"/>
      <c r="V15" s="53"/>
      <c r="W15" s="53"/>
      <c r="X15" s="53"/>
      <c r="Y15" s="53"/>
      <c r="Z15" s="53"/>
    </row>
    <row r="16" spans="1:26" ht="15" hidden="1" customHeight="1">
      <c r="A16" s="224" t="s">
        <v>129</v>
      </c>
      <c r="B16" s="156"/>
      <c r="C16" s="156"/>
      <c r="D16" s="156"/>
      <c r="E16" s="156"/>
      <c r="F16" s="156"/>
      <c r="G16" s="156"/>
      <c r="H16" s="156"/>
      <c r="I16" s="156"/>
      <c r="J16" s="156"/>
      <c r="K16" s="156"/>
      <c r="L16" s="156"/>
      <c r="M16" s="210"/>
      <c r="N16" s="53"/>
      <c r="O16" s="53"/>
      <c r="P16" s="53"/>
      <c r="Q16" s="53"/>
      <c r="R16" s="53"/>
      <c r="S16" s="53"/>
      <c r="T16" s="53"/>
      <c r="U16" s="53"/>
      <c r="V16" s="53"/>
      <c r="W16" s="53"/>
      <c r="X16" s="53"/>
      <c r="Y16" s="53"/>
      <c r="Z16" s="53"/>
    </row>
    <row r="17" spans="1:26" ht="45" customHeight="1">
      <c r="A17" s="223" t="s">
        <v>131</v>
      </c>
      <c r="B17" s="156"/>
      <c r="C17" s="156"/>
      <c r="D17" s="156"/>
      <c r="E17" s="156"/>
      <c r="F17" s="156"/>
      <c r="G17" s="156"/>
      <c r="H17" s="156"/>
      <c r="I17" s="156"/>
      <c r="J17" s="156"/>
      <c r="K17" s="156"/>
      <c r="L17" s="156"/>
      <c r="M17" s="210"/>
      <c r="N17" s="53"/>
      <c r="O17" s="53"/>
      <c r="P17" s="53"/>
      <c r="Q17" s="53"/>
      <c r="R17" s="53"/>
      <c r="S17" s="53"/>
      <c r="T17" s="53"/>
      <c r="U17" s="53"/>
      <c r="V17" s="53"/>
      <c r="W17" s="53"/>
      <c r="X17" s="53"/>
      <c r="Y17" s="53"/>
      <c r="Z17" s="53"/>
    </row>
    <row r="18" spans="1:26" ht="15" customHeight="1">
      <c r="A18" s="225"/>
      <c r="B18" s="156"/>
      <c r="C18" s="156"/>
      <c r="D18" s="156"/>
      <c r="E18" s="156"/>
      <c r="F18" s="156"/>
      <c r="G18" s="156"/>
      <c r="H18" s="156"/>
      <c r="I18" s="156"/>
      <c r="J18" s="156"/>
      <c r="K18" s="156"/>
      <c r="L18" s="156"/>
      <c r="M18" s="210"/>
      <c r="N18" s="53"/>
      <c r="O18" s="53"/>
      <c r="P18" s="53"/>
      <c r="Q18" s="53"/>
      <c r="R18" s="53"/>
      <c r="S18" s="53"/>
      <c r="T18" s="53"/>
      <c r="U18" s="53"/>
      <c r="V18" s="53"/>
      <c r="W18" s="53"/>
      <c r="X18" s="53"/>
      <c r="Y18" s="53"/>
      <c r="Z18" s="53"/>
    </row>
    <row r="19" spans="1:26" ht="15" hidden="1" customHeight="1">
      <c r="A19" s="224" t="s">
        <v>129</v>
      </c>
      <c r="B19" s="156"/>
      <c r="C19" s="156"/>
      <c r="D19" s="156"/>
      <c r="E19" s="156"/>
      <c r="F19" s="156"/>
      <c r="G19" s="156"/>
      <c r="H19" s="156"/>
      <c r="I19" s="156"/>
      <c r="J19" s="156"/>
      <c r="K19" s="156"/>
      <c r="L19" s="156"/>
      <c r="M19" s="210"/>
      <c r="N19" s="53"/>
      <c r="O19" s="53"/>
      <c r="P19" s="53"/>
      <c r="Q19" s="53"/>
      <c r="R19" s="53"/>
      <c r="S19" s="53"/>
      <c r="T19" s="53"/>
      <c r="U19" s="53"/>
      <c r="V19" s="53"/>
      <c r="W19" s="53"/>
      <c r="X19" s="53"/>
      <c r="Y19" s="53"/>
      <c r="Z19" s="53"/>
    </row>
    <row r="20" spans="1:26" ht="30" customHeight="1">
      <c r="A20" s="223" t="s">
        <v>132</v>
      </c>
      <c r="B20" s="156"/>
      <c r="C20" s="156"/>
      <c r="D20" s="156"/>
      <c r="E20" s="156"/>
      <c r="F20" s="156"/>
      <c r="G20" s="156"/>
      <c r="H20" s="156"/>
      <c r="I20" s="156"/>
      <c r="J20" s="156"/>
      <c r="K20" s="156"/>
      <c r="L20" s="156"/>
      <c r="M20" s="210"/>
      <c r="N20" s="53"/>
      <c r="O20" s="53"/>
      <c r="P20" s="53"/>
      <c r="Q20" s="53"/>
      <c r="R20" s="53"/>
      <c r="S20" s="53"/>
      <c r="T20" s="53"/>
      <c r="U20" s="53"/>
      <c r="V20" s="53"/>
      <c r="W20" s="53"/>
      <c r="X20" s="53"/>
      <c r="Y20" s="53"/>
      <c r="Z20" s="53"/>
    </row>
    <row r="21" spans="1:26" ht="15" customHeight="1">
      <c r="A21" s="225"/>
      <c r="B21" s="156"/>
      <c r="C21" s="156"/>
      <c r="D21" s="156"/>
      <c r="E21" s="156"/>
      <c r="F21" s="156"/>
      <c r="G21" s="156"/>
      <c r="H21" s="156"/>
      <c r="I21" s="156"/>
      <c r="J21" s="156"/>
      <c r="K21" s="156"/>
      <c r="L21" s="156"/>
      <c r="M21" s="210"/>
      <c r="N21" s="53"/>
      <c r="O21" s="53"/>
      <c r="P21" s="53"/>
      <c r="Q21" s="53"/>
      <c r="R21" s="53"/>
      <c r="S21" s="53"/>
      <c r="T21" s="53"/>
      <c r="U21" s="53"/>
      <c r="V21" s="53"/>
      <c r="W21" s="53"/>
      <c r="X21" s="53"/>
      <c r="Y21" s="53"/>
      <c r="Z21" s="53"/>
    </row>
    <row r="22" spans="1:26" ht="15" hidden="1" customHeight="1">
      <c r="A22" s="224" t="s">
        <v>129</v>
      </c>
      <c r="B22" s="156"/>
      <c r="C22" s="156"/>
      <c r="D22" s="156"/>
      <c r="E22" s="156"/>
      <c r="F22" s="156"/>
      <c r="G22" s="156"/>
      <c r="H22" s="156"/>
      <c r="I22" s="156"/>
      <c r="J22" s="156"/>
      <c r="K22" s="156"/>
      <c r="L22" s="156"/>
      <c r="M22" s="210"/>
      <c r="N22" s="53"/>
      <c r="O22" s="53"/>
      <c r="P22" s="53"/>
      <c r="Q22" s="53"/>
      <c r="R22" s="53"/>
      <c r="S22" s="53"/>
      <c r="T22" s="53"/>
      <c r="U22" s="53"/>
      <c r="V22" s="53"/>
      <c r="W22" s="53"/>
      <c r="X22" s="53"/>
      <c r="Y22" s="53"/>
      <c r="Z22" s="53"/>
    </row>
    <row r="23" spans="1:26" ht="15" customHeight="1">
      <c r="A23" s="223" t="s">
        <v>133</v>
      </c>
      <c r="B23" s="156"/>
      <c r="C23" s="156"/>
      <c r="D23" s="156"/>
      <c r="E23" s="156"/>
      <c r="F23" s="156"/>
      <c r="G23" s="156"/>
      <c r="H23" s="156"/>
      <c r="I23" s="156"/>
      <c r="J23" s="156"/>
      <c r="K23" s="156"/>
      <c r="L23" s="156"/>
      <c r="M23" s="210"/>
      <c r="N23" s="53"/>
      <c r="O23" s="53"/>
      <c r="P23" s="53"/>
      <c r="Q23" s="53"/>
      <c r="R23" s="53"/>
      <c r="S23" s="53"/>
      <c r="T23" s="53"/>
      <c r="U23" s="53"/>
      <c r="V23" s="53"/>
      <c r="W23" s="53"/>
      <c r="X23" s="53"/>
      <c r="Y23" s="53"/>
      <c r="Z23" s="53"/>
    </row>
    <row r="24" spans="1:26" ht="15" customHeight="1">
      <c r="A24" s="225"/>
      <c r="B24" s="156"/>
      <c r="C24" s="156"/>
      <c r="D24" s="156"/>
      <c r="E24" s="156"/>
      <c r="F24" s="156"/>
      <c r="G24" s="156"/>
      <c r="H24" s="156"/>
      <c r="I24" s="156"/>
      <c r="J24" s="156"/>
      <c r="K24" s="156"/>
      <c r="L24" s="156"/>
      <c r="M24" s="210"/>
      <c r="N24" s="53"/>
      <c r="O24" s="53"/>
      <c r="P24" s="53"/>
      <c r="Q24" s="53"/>
      <c r="R24" s="53"/>
      <c r="S24" s="53"/>
      <c r="T24" s="53"/>
      <c r="U24" s="53"/>
      <c r="V24" s="53"/>
      <c r="W24" s="53"/>
      <c r="X24" s="53"/>
      <c r="Y24" s="53"/>
      <c r="Z24" s="53"/>
    </row>
    <row r="25" spans="1:26" ht="15" hidden="1" customHeight="1">
      <c r="A25" s="224" t="s">
        <v>129</v>
      </c>
      <c r="B25" s="156"/>
      <c r="C25" s="156"/>
      <c r="D25" s="156"/>
      <c r="E25" s="156"/>
      <c r="F25" s="156"/>
      <c r="G25" s="156"/>
      <c r="H25" s="156"/>
      <c r="I25" s="156"/>
      <c r="J25" s="156"/>
      <c r="K25" s="156"/>
      <c r="L25" s="156"/>
      <c r="M25" s="210"/>
      <c r="N25" s="53"/>
      <c r="O25" s="53"/>
      <c r="P25" s="53"/>
      <c r="Q25" s="53"/>
      <c r="R25" s="53"/>
      <c r="S25" s="53"/>
      <c r="T25" s="53"/>
      <c r="U25" s="53"/>
      <c r="V25" s="53"/>
      <c r="W25" s="53"/>
      <c r="X25" s="53"/>
      <c r="Y25" s="53"/>
      <c r="Z25" s="53"/>
    </row>
    <row r="26" spans="1:26" ht="30" customHeight="1">
      <c r="A26" s="223" t="s">
        <v>208</v>
      </c>
      <c r="B26" s="156"/>
      <c r="C26" s="156"/>
      <c r="D26" s="156"/>
      <c r="E26" s="156"/>
      <c r="F26" s="156"/>
      <c r="G26" s="156"/>
      <c r="H26" s="156"/>
      <c r="I26" s="156"/>
      <c r="J26" s="156"/>
      <c r="K26" s="156"/>
      <c r="L26" s="230"/>
      <c r="M26" s="60"/>
      <c r="N26" s="53"/>
      <c r="O26" s="53"/>
      <c r="P26" s="53"/>
      <c r="Q26" s="53"/>
      <c r="R26" s="53"/>
      <c r="S26" s="53"/>
      <c r="T26" s="53"/>
      <c r="U26" s="53"/>
      <c r="V26" s="53"/>
      <c r="W26" s="53"/>
      <c r="X26" s="53"/>
      <c r="Y26" s="53"/>
      <c r="Z26" s="53"/>
    </row>
    <row r="27" spans="1:26" ht="15" customHeight="1">
      <c r="A27" s="229" t="s">
        <v>209</v>
      </c>
      <c r="B27" s="216"/>
      <c r="C27" s="216"/>
      <c r="D27" s="216"/>
      <c r="E27" s="216"/>
      <c r="F27" s="216"/>
      <c r="G27" s="216"/>
      <c r="H27" s="216"/>
      <c r="I27" s="216"/>
      <c r="J27" s="216"/>
      <c r="K27" s="216"/>
      <c r="L27" s="216"/>
      <c r="M27" s="217"/>
      <c r="N27" s="53"/>
      <c r="O27" s="53"/>
      <c r="P27" s="53"/>
      <c r="Q27" s="53"/>
      <c r="R27" s="53"/>
      <c r="S27" s="53"/>
      <c r="T27" s="53"/>
      <c r="U27" s="53"/>
      <c r="V27" s="53"/>
      <c r="W27" s="53"/>
      <c r="X27" s="53"/>
      <c r="Y27" s="53"/>
      <c r="Z27" s="53"/>
    </row>
    <row r="28" spans="1:26" ht="12.75" customHeight="1">
      <c r="A28" s="226" t="s">
        <v>27</v>
      </c>
      <c r="B28" s="227"/>
      <c r="C28" s="227"/>
      <c r="D28" s="227"/>
      <c r="E28" s="227"/>
      <c r="F28" s="227"/>
      <c r="G28" s="227"/>
      <c r="H28" s="227"/>
      <c r="I28" s="227"/>
      <c r="J28" s="227"/>
      <c r="K28" s="227"/>
      <c r="L28" s="227"/>
      <c r="M28" s="228"/>
      <c r="N28" s="9"/>
      <c r="O28" s="9"/>
      <c r="P28" s="9"/>
      <c r="Q28" s="9"/>
      <c r="R28" s="9"/>
      <c r="S28" s="9"/>
      <c r="T28" s="9"/>
      <c r="U28" s="9"/>
      <c r="V28" s="9"/>
      <c r="W28" s="9"/>
      <c r="X28" s="9"/>
      <c r="Y28" s="9"/>
      <c r="Z28" s="9"/>
    </row>
    <row r="29" spans="1:26" ht="15" customHeight="1">
      <c r="A29" s="220" t="s">
        <v>210</v>
      </c>
      <c r="B29" s="213"/>
      <c r="C29" s="213"/>
      <c r="D29" s="213"/>
      <c r="E29" s="213"/>
      <c r="F29" s="213"/>
      <c r="G29" s="213"/>
      <c r="H29" s="213"/>
      <c r="I29" s="213"/>
      <c r="J29" s="213"/>
      <c r="K29" s="214"/>
      <c r="L29" s="222" t="s">
        <v>137</v>
      </c>
      <c r="M29" s="219"/>
      <c r="N29" s="9"/>
      <c r="O29" s="9"/>
      <c r="P29" s="9"/>
      <c r="Q29" s="9"/>
      <c r="R29" s="9"/>
      <c r="S29" s="9"/>
      <c r="T29" s="9"/>
      <c r="U29" s="9"/>
      <c r="V29" s="9"/>
      <c r="W29" s="9"/>
      <c r="X29" s="9"/>
      <c r="Y29" s="9"/>
      <c r="Z29" s="9"/>
    </row>
    <row r="30" spans="1:26" ht="12.75" customHeight="1">
      <c r="A30" s="221"/>
      <c r="B30" s="216"/>
      <c r="C30" s="216"/>
      <c r="D30" s="216"/>
      <c r="E30" s="216"/>
      <c r="F30" s="216"/>
      <c r="G30" s="216"/>
      <c r="H30" s="216"/>
      <c r="I30" s="216"/>
      <c r="J30" s="216"/>
      <c r="K30" s="217"/>
      <c r="L30" s="218"/>
      <c r="M30" s="219"/>
      <c r="N30" s="9"/>
      <c r="O30" s="9"/>
      <c r="P30" s="9"/>
      <c r="Q30" s="9"/>
      <c r="R30" s="9"/>
      <c r="S30" s="9"/>
      <c r="T30" s="9"/>
      <c r="U30" s="9"/>
      <c r="V30" s="9"/>
      <c r="W30" s="9"/>
      <c r="X30" s="9"/>
      <c r="Y30" s="9"/>
      <c r="Z30" s="9"/>
    </row>
    <row r="31" spans="1:26" ht="12.75" customHeight="1">
      <c r="A31" s="212" t="str">
        <f>"Quarter 1 status report " &amp; "(12/31/" &amp; RIGHT('Biennial SQSP Overview'!$A$2, 4)-(1) &amp; "):"</f>
        <v>Quarter 1 status report (12/31/2019):</v>
      </c>
      <c r="B31" s="213"/>
      <c r="C31" s="213"/>
      <c r="D31" s="213"/>
      <c r="E31" s="213"/>
      <c r="F31" s="213"/>
      <c r="G31" s="213"/>
      <c r="H31" s="213"/>
      <c r="I31" s="213"/>
      <c r="J31" s="213"/>
      <c r="K31" s="213"/>
      <c r="L31" s="213"/>
      <c r="M31" s="214"/>
      <c r="N31" s="9"/>
      <c r="O31" s="9"/>
      <c r="P31" s="9"/>
      <c r="Q31" s="9"/>
      <c r="R31" s="9"/>
      <c r="S31" s="9"/>
      <c r="T31" s="9"/>
      <c r="U31" s="9"/>
      <c r="V31" s="9"/>
      <c r="W31" s="9"/>
      <c r="X31" s="9"/>
      <c r="Y31" s="9"/>
      <c r="Z31" s="9"/>
    </row>
    <row r="32" spans="1:26" ht="12.75" customHeight="1">
      <c r="A32" s="209"/>
      <c r="B32" s="156"/>
      <c r="C32" s="156"/>
      <c r="D32" s="156"/>
      <c r="E32" s="156"/>
      <c r="F32" s="156"/>
      <c r="G32" s="156"/>
      <c r="H32" s="156"/>
      <c r="I32" s="156"/>
      <c r="J32" s="156"/>
      <c r="K32" s="156"/>
      <c r="L32" s="156"/>
      <c r="M32" s="210"/>
      <c r="N32" s="9"/>
      <c r="O32" s="9"/>
      <c r="P32" s="9"/>
      <c r="Q32" s="9"/>
      <c r="R32" s="9"/>
      <c r="S32" s="9"/>
      <c r="T32" s="9"/>
      <c r="U32" s="9"/>
      <c r="V32" s="9"/>
      <c r="W32" s="9"/>
      <c r="X32" s="9"/>
      <c r="Y32" s="9"/>
      <c r="Z32" s="9"/>
    </row>
    <row r="33" spans="1:26" ht="12.75" customHeight="1">
      <c r="A33" s="211" t="str">
        <f>"Quarter 2 status report " &amp; "(3/31/" &amp; RIGHT('Biennial SQSP Overview'!$A$2, 4) &amp; "):"</f>
        <v>Quarter 2 status report (3/31/2020):</v>
      </c>
      <c r="B33" s="156"/>
      <c r="C33" s="156"/>
      <c r="D33" s="156"/>
      <c r="E33" s="156"/>
      <c r="F33" s="156"/>
      <c r="G33" s="156"/>
      <c r="H33" s="156"/>
      <c r="I33" s="156"/>
      <c r="J33" s="156"/>
      <c r="K33" s="156"/>
      <c r="L33" s="156"/>
      <c r="M33" s="210"/>
      <c r="N33" s="9"/>
      <c r="O33" s="9"/>
      <c r="P33" s="9"/>
      <c r="Q33" s="9"/>
      <c r="R33" s="9"/>
      <c r="S33" s="9"/>
      <c r="T33" s="9"/>
      <c r="U33" s="9"/>
      <c r="V33" s="9"/>
      <c r="W33" s="9"/>
      <c r="X33" s="9"/>
      <c r="Y33" s="9"/>
      <c r="Z33" s="9"/>
    </row>
    <row r="34" spans="1:26" ht="12.75" customHeight="1">
      <c r="A34" s="209"/>
      <c r="B34" s="156"/>
      <c r="C34" s="156"/>
      <c r="D34" s="156"/>
      <c r="E34" s="156"/>
      <c r="F34" s="156"/>
      <c r="G34" s="156"/>
      <c r="H34" s="156"/>
      <c r="I34" s="156"/>
      <c r="J34" s="156"/>
      <c r="K34" s="156"/>
      <c r="L34" s="156"/>
      <c r="M34" s="210"/>
      <c r="N34" s="9"/>
      <c r="O34" s="9"/>
      <c r="P34" s="9"/>
      <c r="Q34" s="9"/>
      <c r="R34" s="9"/>
      <c r="S34" s="9"/>
      <c r="T34" s="9"/>
      <c r="U34" s="9"/>
      <c r="V34" s="9"/>
      <c r="W34" s="9"/>
      <c r="X34" s="9"/>
      <c r="Y34" s="9"/>
      <c r="Z34" s="9"/>
    </row>
    <row r="35" spans="1:26" ht="12.75" customHeight="1">
      <c r="A35" s="211" t="str">
        <f>"Quarter 3 status report " &amp; "(6/30/" &amp; RIGHT('Biennial SQSP Overview'!$A$2, 4) &amp; "):"</f>
        <v>Quarter 3 status report (6/30/2020):</v>
      </c>
      <c r="B35" s="156"/>
      <c r="C35" s="156"/>
      <c r="D35" s="156"/>
      <c r="E35" s="156"/>
      <c r="F35" s="156"/>
      <c r="G35" s="156"/>
      <c r="H35" s="156"/>
      <c r="I35" s="156"/>
      <c r="J35" s="156"/>
      <c r="K35" s="156"/>
      <c r="L35" s="156"/>
      <c r="M35" s="210"/>
      <c r="N35" s="9"/>
      <c r="O35" s="9"/>
      <c r="P35" s="9"/>
      <c r="Q35" s="9"/>
      <c r="R35" s="9"/>
      <c r="S35" s="9"/>
      <c r="T35" s="9"/>
      <c r="U35" s="9"/>
      <c r="V35" s="9"/>
      <c r="W35" s="9"/>
      <c r="X35" s="9"/>
      <c r="Y35" s="9"/>
      <c r="Z35" s="9"/>
    </row>
    <row r="36" spans="1:26" ht="12.75" customHeight="1">
      <c r="A36" s="209"/>
      <c r="B36" s="156"/>
      <c r="C36" s="156"/>
      <c r="D36" s="156"/>
      <c r="E36" s="156"/>
      <c r="F36" s="156"/>
      <c r="G36" s="156"/>
      <c r="H36" s="156"/>
      <c r="I36" s="156"/>
      <c r="J36" s="156"/>
      <c r="K36" s="156"/>
      <c r="L36" s="156"/>
      <c r="M36" s="210"/>
      <c r="N36" s="9"/>
      <c r="O36" s="9"/>
      <c r="P36" s="9"/>
      <c r="Q36" s="9"/>
      <c r="R36" s="9"/>
      <c r="S36" s="9"/>
      <c r="T36" s="9"/>
      <c r="U36" s="9"/>
      <c r="V36" s="9"/>
      <c r="W36" s="9"/>
      <c r="X36" s="9"/>
      <c r="Y36" s="9"/>
      <c r="Z36" s="9"/>
    </row>
    <row r="37" spans="1:26" ht="12.75" customHeight="1">
      <c r="A37" s="211" t="str">
        <f>"Quarter 4 status report " &amp; "(9/30/" &amp; RIGHT('Biennial SQSP Overview'!$A$2, 4) &amp; "):"</f>
        <v>Quarter 4 status report (9/30/2020):</v>
      </c>
      <c r="B37" s="156"/>
      <c r="C37" s="156"/>
      <c r="D37" s="156"/>
      <c r="E37" s="156"/>
      <c r="F37" s="156"/>
      <c r="G37" s="156"/>
      <c r="H37" s="156"/>
      <c r="I37" s="156"/>
      <c r="J37" s="156"/>
      <c r="K37" s="156"/>
      <c r="L37" s="156"/>
      <c r="M37" s="210"/>
      <c r="N37" s="9"/>
      <c r="O37" s="9"/>
      <c r="P37" s="9"/>
      <c r="Q37" s="9"/>
      <c r="R37" s="9"/>
      <c r="S37" s="9"/>
      <c r="T37" s="9"/>
      <c r="U37" s="9"/>
      <c r="V37" s="9"/>
      <c r="W37" s="9"/>
      <c r="X37" s="9"/>
      <c r="Y37" s="9"/>
      <c r="Z37" s="9"/>
    </row>
    <row r="38" spans="1:26" ht="12.75" customHeight="1">
      <c r="A38" s="209"/>
      <c r="B38" s="156"/>
      <c r="C38" s="156"/>
      <c r="D38" s="156"/>
      <c r="E38" s="156"/>
      <c r="F38" s="156"/>
      <c r="G38" s="156"/>
      <c r="H38" s="156"/>
      <c r="I38" s="156"/>
      <c r="J38" s="156"/>
      <c r="K38" s="156"/>
      <c r="L38" s="156"/>
      <c r="M38" s="210"/>
      <c r="N38" s="9"/>
      <c r="O38" s="9"/>
      <c r="P38" s="9"/>
      <c r="Q38" s="9"/>
      <c r="R38" s="9"/>
      <c r="S38" s="9"/>
      <c r="T38" s="9"/>
      <c r="U38" s="9"/>
      <c r="V38" s="9"/>
      <c r="W38" s="9"/>
      <c r="X38" s="9"/>
      <c r="Y38" s="9"/>
      <c r="Z38" s="9"/>
    </row>
    <row r="39" spans="1:26" ht="12.75" customHeight="1">
      <c r="A39" s="211" t="str">
        <f>"Quarter 5 status report " &amp; "(12/31/" &amp; RIGHT('Biennial SQSP Overview'!$A$2, 4) &amp; "):"</f>
        <v>Quarter 5 status report (12/31/2020):</v>
      </c>
      <c r="B39" s="156"/>
      <c r="C39" s="156"/>
      <c r="D39" s="156"/>
      <c r="E39" s="156"/>
      <c r="F39" s="156"/>
      <c r="G39" s="156"/>
      <c r="H39" s="156"/>
      <c r="I39" s="156"/>
      <c r="J39" s="156"/>
      <c r="K39" s="156"/>
      <c r="L39" s="156"/>
      <c r="M39" s="210"/>
      <c r="N39" s="9"/>
      <c r="O39" s="9"/>
      <c r="P39" s="9"/>
      <c r="Q39" s="9"/>
      <c r="R39" s="9"/>
      <c r="S39" s="9"/>
      <c r="T39" s="9"/>
      <c r="U39" s="9"/>
      <c r="V39" s="9"/>
      <c r="W39" s="9"/>
      <c r="X39" s="9"/>
      <c r="Y39" s="9"/>
      <c r="Z39" s="9"/>
    </row>
    <row r="40" spans="1:26" ht="12.75" customHeight="1">
      <c r="A40" s="209"/>
      <c r="B40" s="156"/>
      <c r="C40" s="156"/>
      <c r="D40" s="156"/>
      <c r="E40" s="156"/>
      <c r="F40" s="156"/>
      <c r="G40" s="156"/>
      <c r="H40" s="156"/>
      <c r="I40" s="156"/>
      <c r="J40" s="156"/>
      <c r="K40" s="156"/>
      <c r="L40" s="156"/>
      <c r="M40" s="210"/>
      <c r="N40" s="9"/>
      <c r="O40" s="9"/>
      <c r="P40" s="9"/>
      <c r="Q40" s="9"/>
      <c r="R40" s="9"/>
      <c r="S40" s="9"/>
      <c r="T40" s="9"/>
      <c r="U40" s="9"/>
      <c r="V40" s="9"/>
      <c r="W40" s="9"/>
      <c r="X40" s="9"/>
      <c r="Y40" s="9"/>
      <c r="Z40" s="9"/>
    </row>
    <row r="41" spans="1:26" ht="12.75" customHeight="1">
      <c r="A41" s="211" t="str">
        <f>"Quarter 6 status report " &amp; "(3/31/" &amp; RIGHT('Biennial SQSP Overview'!$A$2, 4)+(1) &amp; "):"</f>
        <v>Quarter 6 status report (3/31/2021):</v>
      </c>
      <c r="B41" s="156"/>
      <c r="C41" s="156"/>
      <c r="D41" s="156"/>
      <c r="E41" s="156"/>
      <c r="F41" s="156"/>
      <c r="G41" s="156"/>
      <c r="H41" s="156"/>
      <c r="I41" s="156"/>
      <c r="J41" s="156"/>
      <c r="K41" s="156"/>
      <c r="L41" s="156"/>
      <c r="M41" s="210"/>
      <c r="N41" s="9"/>
      <c r="O41" s="9"/>
      <c r="P41" s="9"/>
      <c r="Q41" s="9"/>
      <c r="R41" s="9"/>
      <c r="S41" s="9"/>
      <c r="T41" s="9"/>
      <c r="U41" s="9"/>
      <c r="V41" s="9"/>
      <c r="W41" s="9"/>
      <c r="X41" s="9"/>
      <c r="Y41" s="9"/>
      <c r="Z41" s="9"/>
    </row>
    <row r="42" spans="1:26" ht="12.75" customHeight="1">
      <c r="A42" s="209"/>
      <c r="B42" s="156"/>
      <c r="C42" s="156"/>
      <c r="D42" s="156"/>
      <c r="E42" s="156"/>
      <c r="F42" s="156"/>
      <c r="G42" s="156"/>
      <c r="H42" s="156"/>
      <c r="I42" s="156"/>
      <c r="J42" s="156"/>
      <c r="K42" s="156"/>
      <c r="L42" s="156"/>
      <c r="M42" s="210"/>
      <c r="N42" s="9"/>
      <c r="O42" s="9"/>
      <c r="P42" s="9"/>
      <c r="Q42" s="9"/>
      <c r="R42" s="9"/>
      <c r="S42" s="9"/>
      <c r="T42" s="9"/>
      <c r="U42" s="9"/>
      <c r="V42" s="9"/>
      <c r="W42" s="9"/>
      <c r="X42" s="9"/>
      <c r="Y42" s="9"/>
      <c r="Z42" s="9"/>
    </row>
    <row r="43" spans="1:26" ht="12.75" customHeight="1">
      <c r="A43" s="211" t="str">
        <f>"Quarter 7 status report " &amp; "(6/30/" &amp; RIGHT('Biennial SQSP Overview'!$A$2, 4)+(1) &amp; "):"</f>
        <v>Quarter 7 status report (6/30/2021):</v>
      </c>
      <c r="B43" s="156"/>
      <c r="C43" s="156"/>
      <c r="D43" s="156"/>
      <c r="E43" s="156"/>
      <c r="F43" s="156"/>
      <c r="G43" s="156"/>
      <c r="H43" s="156"/>
      <c r="I43" s="156"/>
      <c r="J43" s="156"/>
      <c r="K43" s="156"/>
      <c r="L43" s="156"/>
      <c r="M43" s="210"/>
      <c r="N43" s="9"/>
      <c r="O43" s="9"/>
      <c r="P43" s="9"/>
      <c r="Q43" s="9"/>
      <c r="R43" s="9"/>
      <c r="S43" s="9"/>
      <c r="T43" s="9"/>
      <c r="U43" s="9"/>
      <c r="V43" s="9"/>
      <c r="W43" s="9"/>
      <c r="X43" s="9"/>
      <c r="Y43" s="9"/>
      <c r="Z43" s="9"/>
    </row>
    <row r="44" spans="1:26" ht="12.75" customHeight="1">
      <c r="A44" s="209"/>
      <c r="B44" s="156"/>
      <c r="C44" s="156"/>
      <c r="D44" s="156"/>
      <c r="E44" s="156"/>
      <c r="F44" s="156"/>
      <c r="G44" s="156"/>
      <c r="H44" s="156"/>
      <c r="I44" s="156"/>
      <c r="J44" s="156"/>
      <c r="K44" s="156"/>
      <c r="L44" s="156"/>
      <c r="M44" s="210"/>
      <c r="N44" s="9"/>
      <c r="O44" s="9"/>
      <c r="P44" s="9"/>
      <c r="Q44" s="9"/>
      <c r="R44" s="9"/>
      <c r="S44" s="9"/>
      <c r="T44" s="9"/>
      <c r="U44" s="9"/>
      <c r="V44" s="9"/>
      <c r="W44" s="9"/>
      <c r="X44" s="9"/>
      <c r="Y44" s="9"/>
      <c r="Z44" s="9"/>
    </row>
    <row r="45" spans="1:26" ht="12.75" customHeight="1">
      <c r="A45" s="211" t="str">
        <f>"Quarter 8 status report " &amp; "(9/30/" &amp; RIGHT('Biennial SQSP Overview'!$A$2, 4)+(1) &amp; "):"</f>
        <v>Quarter 8 status report (9/30/2021):</v>
      </c>
      <c r="B45" s="156"/>
      <c r="C45" s="156"/>
      <c r="D45" s="156"/>
      <c r="E45" s="156"/>
      <c r="F45" s="156"/>
      <c r="G45" s="156"/>
      <c r="H45" s="156"/>
      <c r="I45" s="156"/>
      <c r="J45" s="156"/>
      <c r="K45" s="156"/>
      <c r="L45" s="156"/>
      <c r="M45" s="210"/>
      <c r="N45" s="9"/>
      <c r="O45" s="9"/>
      <c r="P45" s="9"/>
      <c r="Q45" s="9"/>
      <c r="R45" s="9"/>
      <c r="S45" s="9"/>
      <c r="T45" s="9"/>
      <c r="U45" s="9"/>
      <c r="V45" s="9"/>
      <c r="W45" s="9"/>
      <c r="X45" s="9"/>
      <c r="Y45" s="9"/>
      <c r="Z45" s="9"/>
    </row>
    <row r="46" spans="1:26" ht="12.75" customHeight="1">
      <c r="A46" s="215"/>
      <c r="B46" s="216"/>
      <c r="C46" s="216"/>
      <c r="D46" s="216"/>
      <c r="E46" s="216"/>
      <c r="F46" s="216"/>
      <c r="G46" s="216"/>
      <c r="H46" s="216"/>
      <c r="I46" s="216"/>
      <c r="J46" s="216"/>
      <c r="K46" s="216"/>
      <c r="L46" s="216"/>
      <c r="M46" s="217"/>
      <c r="N46" s="9"/>
      <c r="O46" s="9"/>
      <c r="P46" s="9"/>
      <c r="Q46" s="9"/>
      <c r="R46" s="9"/>
      <c r="S46" s="9"/>
      <c r="T46" s="9"/>
      <c r="U46" s="9"/>
      <c r="V46" s="9"/>
      <c r="W46" s="9"/>
      <c r="X46" s="9"/>
      <c r="Y46" s="9"/>
      <c r="Z46" s="9"/>
    </row>
    <row r="47" spans="1:26" ht="15" customHeight="1">
      <c r="A47" s="220" t="s">
        <v>211</v>
      </c>
      <c r="B47" s="213"/>
      <c r="C47" s="213"/>
      <c r="D47" s="213"/>
      <c r="E47" s="213"/>
      <c r="F47" s="213"/>
      <c r="G47" s="213"/>
      <c r="H47" s="213"/>
      <c r="I47" s="213"/>
      <c r="J47" s="213"/>
      <c r="K47" s="214"/>
      <c r="L47" s="222" t="s">
        <v>137</v>
      </c>
      <c r="M47" s="219"/>
      <c r="N47" s="9"/>
      <c r="O47" s="9"/>
      <c r="P47" s="9"/>
      <c r="Q47" s="9"/>
      <c r="R47" s="9"/>
      <c r="S47" s="9"/>
      <c r="T47" s="9"/>
      <c r="U47" s="9"/>
      <c r="V47" s="9"/>
      <c r="W47" s="9"/>
      <c r="X47" s="9"/>
      <c r="Y47" s="9"/>
      <c r="Z47" s="9"/>
    </row>
    <row r="48" spans="1:26" ht="12.75" customHeight="1">
      <c r="A48" s="221"/>
      <c r="B48" s="216"/>
      <c r="C48" s="216"/>
      <c r="D48" s="216"/>
      <c r="E48" s="216"/>
      <c r="F48" s="216"/>
      <c r="G48" s="216"/>
      <c r="H48" s="216"/>
      <c r="I48" s="216"/>
      <c r="J48" s="216"/>
      <c r="K48" s="217"/>
      <c r="L48" s="218"/>
      <c r="M48" s="219"/>
      <c r="N48" s="9"/>
      <c r="O48" s="9"/>
      <c r="P48" s="9"/>
      <c r="Q48" s="9"/>
      <c r="R48" s="9"/>
      <c r="S48" s="9"/>
      <c r="T48" s="9"/>
      <c r="U48" s="9"/>
      <c r="V48" s="9"/>
      <c r="W48" s="9"/>
      <c r="X48" s="9"/>
      <c r="Y48" s="9"/>
      <c r="Z48" s="9"/>
    </row>
    <row r="49" spans="1:26" ht="12.75" customHeight="1">
      <c r="A49" s="212" t="str">
        <f>A31</f>
        <v>Quarter 1 status report (12/31/2019):</v>
      </c>
      <c r="B49" s="213"/>
      <c r="C49" s="213"/>
      <c r="D49" s="213"/>
      <c r="E49" s="213"/>
      <c r="F49" s="213"/>
      <c r="G49" s="213"/>
      <c r="H49" s="213"/>
      <c r="I49" s="213"/>
      <c r="J49" s="213"/>
      <c r="K49" s="213"/>
      <c r="L49" s="213"/>
      <c r="M49" s="214"/>
      <c r="N49" s="9"/>
      <c r="O49" s="9"/>
      <c r="P49" s="9"/>
      <c r="Q49" s="9"/>
      <c r="R49" s="9"/>
      <c r="S49" s="9"/>
      <c r="T49" s="9"/>
      <c r="U49" s="9"/>
      <c r="V49" s="9"/>
      <c r="W49" s="9"/>
      <c r="X49" s="9"/>
      <c r="Y49" s="9"/>
      <c r="Z49" s="9"/>
    </row>
    <row r="50" spans="1:26" ht="12.75" customHeight="1">
      <c r="A50" s="209"/>
      <c r="B50" s="156"/>
      <c r="C50" s="156"/>
      <c r="D50" s="156"/>
      <c r="E50" s="156"/>
      <c r="F50" s="156"/>
      <c r="G50" s="156"/>
      <c r="H50" s="156"/>
      <c r="I50" s="156"/>
      <c r="J50" s="156"/>
      <c r="K50" s="156"/>
      <c r="L50" s="156"/>
      <c r="M50" s="210"/>
      <c r="N50" s="9"/>
      <c r="O50" s="9"/>
      <c r="P50" s="9"/>
      <c r="Q50" s="9"/>
      <c r="R50" s="9"/>
      <c r="S50" s="9"/>
      <c r="T50" s="9"/>
      <c r="U50" s="9"/>
      <c r="V50" s="9"/>
      <c r="W50" s="9"/>
      <c r="X50" s="9"/>
      <c r="Y50" s="9"/>
      <c r="Z50" s="9"/>
    </row>
    <row r="51" spans="1:26" ht="12.75" customHeight="1">
      <c r="A51" s="211" t="str">
        <f>A33</f>
        <v>Quarter 2 status report (3/31/2020):</v>
      </c>
      <c r="B51" s="156"/>
      <c r="C51" s="156"/>
      <c r="D51" s="156"/>
      <c r="E51" s="156"/>
      <c r="F51" s="156"/>
      <c r="G51" s="156"/>
      <c r="H51" s="156"/>
      <c r="I51" s="156"/>
      <c r="J51" s="156"/>
      <c r="K51" s="156"/>
      <c r="L51" s="156"/>
      <c r="M51" s="210"/>
      <c r="N51" s="9"/>
      <c r="O51" s="9"/>
      <c r="P51" s="9"/>
      <c r="Q51" s="9"/>
      <c r="R51" s="9"/>
      <c r="S51" s="9"/>
      <c r="T51" s="9"/>
      <c r="U51" s="9"/>
      <c r="V51" s="9"/>
      <c r="W51" s="9"/>
      <c r="X51" s="9"/>
      <c r="Y51" s="9"/>
      <c r="Z51" s="9"/>
    </row>
    <row r="52" spans="1:26" ht="12.75" customHeight="1">
      <c r="A52" s="209"/>
      <c r="B52" s="156"/>
      <c r="C52" s="156"/>
      <c r="D52" s="156"/>
      <c r="E52" s="156"/>
      <c r="F52" s="156"/>
      <c r="G52" s="156"/>
      <c r="H52" s="156"/>
      <c r="I52" s="156"/>
      <c r="J52" s="156"/>
      <c r="K52" s="156"/>
      <c r="L52" s="156"/>
      <c r="M52" s="210"/>
      <c r="N52" s="9"/>
      <c r="O52" s="9"/>
      <c r="P52" s="9"/>
      <c r="Q52" s="9"/>
      <c r="R52" s="9"/>
      <c r="S52" s="9"/>
      <c r="T52" s="9"/>
      <c r="U52" s="9"/>
      <c r="V52" s="9"/>
      <c r="W52" s="9"/>
      <c r="X52" s="9"/>
      <c r="Y52" s="9"/>
      <c r="Z52" s="9"/>
    </row>
    <row r="53" spans="1:26" ht="12.75" customHeight="1">
      <c r="A53" s="211" t="str">
        <f>A35</f>
        <v>Quarter 3 status report (6/30/2020):</v>
      </c>
      <c r="B53" s="156"/>
      <c r="C53" s="156"/>
      <c r="D53" s="156"/>
      <c r="E53" s="156"/>
      <c r="F53" s="156"/>
      <c r="G53" s="156"/>
      <c r="H53" s="156"/>
      <c r="I53" s="156"/>
      <c r="J53" s="156"/>
      <c r="K53" s="156"/>
      <c r="L53" s="156"/>
      <c r="M53" s="210"/>
      <c r="N53" s="9"/>
      <c r="O53" s="9"/>
      <c r="P53" s="9"/>
      <c r="Q53" s="9"/>
      <c r="R53" s="9"/>
      <c r="S53" s="9"/>
      <c r="T53" s="9"/>
      <c r="U53" s="9"/>
      <c r="V53" s="9"/>
      <c r="W53" s="9"/>
      <c r="X53" s="9"/>
      <c r="Y53" s="9"/>
      <c r="Z53" s="9"/>
    </row>
    <row r="54" spans="1:26" ht="12.75" customHeight="1">
      <c r="A54" s="209"/>
      <c r="B54" s="156"/>
      <c r="C54" s="156"/>
      <c r="D54" s="156"/>
      <c r="E54" s="156"/>
      <c r="F54" s="156"/>
      <c r="G54" s="156"/>
      <c r="H54" s="156"/>
      <c r="I54" s="156"/>
      <c r="J54" s="156"/>
      <c r="K54" s="156"/>
      <c r="L54" s="156"/>
      <c r="M54" s="210"/>
      <c r="N54" s="9"/>
      <c r="O54" s="9"/>
      <c r="P54" s="9"/>
      <c r="Q54" s="9"/>
      <c r="R54" s="9"/>
      <c r="S54" s="9"/>
      <c r="T54" s="9"/>
      <c r="U54" s="9"/>
      <c r="V54" s="9"/>
      <c r="W54" s="9"/>
      <c r="X54" s="9"/>
      <c r="Y54" s="9"/>
      <c r="Z54" s="9"/>
    </row>
    <row r="55" spans="1:26" ht="12.75" customHeight="1">
      <c r="A55" s="211" t="str">
        <f>A37</f>
        <v>Quarter 4 status report (9/30/2020):</v>
      </c>
      <c r="B55" s="156"/>
      <c r="C55" s="156"/>
      <c r="D55" s="156"/>
      <c r="E55" s="156"/>
      <c r="F55" s="156"/>
      <c r="G55" s="156"/>
      <c r="H55" s="156"/>
      <c r="I55" s="156"/>
      <c r="J55" s="156"/>
      <c r="K55" s="156"/>
      <c r="L55" s="156"/>
      <c r="M55" s="210"/>
      <c r="N55" s="9"/>
      <c r="O55" s="9"/>
      <c r="P55" s="9"/>
      <c r="Q55" s="9"/>
      <c r="R55" s="9"/>
      <c r="S55" s="9"/>
      <c r="T55" s="9"/>
      <c r="U55" s="9"/>
      <c r="V55" s="9"/>
      <c r="W55" s="9"/>
      <c r="X55" s="9"/>
      <c r="Y55" s="9"/>
      <c r="Z55" s="9"/>
    </row>
    <row r="56" spans="1:26" ht="12.75" customHeight="1">
      <c r="A56" s="209"/>
      <c r="B56" s="156"/>
      <c r="C56" s="156"/>
      <c r="D56" s="156"/>
      <c r="E56" s="156"/>
      <c r="F56" s="156"/>
      <c r="G56" s="156"/>
      <c r="H56" s="156"/>
      <c r="I56" s="156"/>
      <c r="J56" s="156"/>
      <c r="K56" s="156"/>
      <c r="L56" s="156"/>
      <c r="M56" s="210"/>
      <c r="N56" s="9"/>
      <c r="O56" s="9"/>
      <c r="P56" s="9"/>
      <c r="Q56" s="9"/>
      <c r="R56" s="9"/>
      <c r="S56" s="9"/>
      <c r="T56" s="9"/>
      <c r="U56" s="9"/>
      <c r="V56" s="9"/>
      <c r="W56" s="9"/>
      <c r="X56" s="9"/>
      <c r="Y56" s="9"/>
      <c r="Z56" s="9"/>
    </row>
    <row r="57" spans="1:26" ht="12.75" customHeight="1">
      <c r="A57" s="211" t="str">
        <f>A39</f>
        <v>Quarter 5 status report (12/31/2020):</v>
      </c>
      <c r="B57" s="156"/>
      <c r="C57" s="156"/>
      <c r="D57" s="156"/>
      <c r="E57" s="156"/>
      <c r="F57" s="156"/>
      <c r="G57" s="156"/>
      <c r="H57" s="156"/>
      <c r="I57" s="156"/>
      <c r="J57" s="156"/>
      <c r="K57" s="156"/>
      <c r="L57" s="156"/>
      <c r="M57" s="210"/>
      <c r="N57" s="9"/>
      <c r="O57" s="9"/>
      <c r="P57" s="9"/>
      <c r="Q57" s="9"/>
      <c r="R57" s="9"/>
      <c r="S57" s="9"/>
      <c r="T57" s="9"/>
      <c r="U57" s="9"/>
      <c r="V57" s="9"/>
      <c r="W57" s="9"/>
      <c r="X57" s="9"/>
      <c r="Y57" s="9"/>
      <c r="Z57" s="9"/>
    </row>
    <row r="58" spans="1:26" ht="12.75" customHeight="1">
      <c r="A58" s="209"/>
      <c r="B58" s="156"/>
      <c r="C58" s="156"/>
      <c r="D58" s="156"/>
      <c r="E58" s="156"/>
      <c r="F58" s="156"/>
      <c r="G58" s="156"/>
      <c r="H58" s="156"/>
      <c r="I58" s="156"/>
      <c r="J58" s="156"/>
      <c r="K58" s="156"/>
      <c r="L58" s="156"/>
      <c r="M58" s="210"/>
      <c r="N58" s="9"/>
      <c r="O58" s="9"/>
      <c r="P58" s="9"/>
      <c r="Q58" s="9"/>
      <c r="R58" s="9"/>
      <c r="S58" s="9"/>
      <c r="T58" s="9"/>
      <c r="U58" s="9"/>
      <c r="V58" s="9"/>
      <c r="W58" s="9"/>
      <c r="X58" s="9"/>
      <c r="Y58" s="9"/>
      <c r="Z58" s="9"/>
    </row>
    <row r="59" spans="1:26" ht="12.75" customHeight="1">
      <c r="A59" s="211" t="str">
        <f>A41</f>
        <v>Quarter 6 status report (3/31/2021):</v>
      </c>
      <c r="B59" s="156"/>
      <c r="C59" s="156"/>
      <c r="D59" s="156"/>
      <c r="E59" s="156"/>
      <c r="F59" s="156"/>
      <c r="G59" s="156"/>
      <c r="H59" s="156"/>
      <c r="I59" s="156"/>
      <c r="J59" s="156"/>
      <c r="K59" s="156"/>
      <c r="L59" s="156"/>
      <c r="M59" s="210"/>
      <c r="N59" s="9"/>
      <c r="O59" s="9"/>
      <c r="P59" s="9"/>
      <c r="Q59" s="9"/>
      <c r="R59" s="9"/>
      <c r="S59" s="9"/>
      <c r="T59" s="9"/>
      <c r="U59" s="9"/>
      <c r="V59" s="9"/>
      <c r="W59" s="9"/>
      <c r="X59" s="9"/>
      <c r="Y59" s="9"/>
      <c r="Z59" s="9"/>
    </row>
    <row r="60" spans="1:26" ht="12.75" customHeight="1">
      <c r="A60" s="209"/>
      <c r="B60" s="156"/>
      <c r="C60" s="156"/>
      <c r="D60" s="156"/>
      <c r="E60" s="156"/>
      <c r="F60" s="156"/>
      <c r="G60" s="156"/>
      <c r="H60" s="156"/>
      <c r="I60" s="156"/>
      <c r="J60" s="156"/>
      <c r="K60" s="156"/>
      <c r="L60" s="156"/>
      <c r="M60" s="210"/>
      <c r="N60" s="9"/>
      <c r="O60" s="9"/>
      <c r="P60" s="9"/>
      <c r="Q60" s="9"/>
      <c r="R60" s="9"/>
      <c r="S60" s="9"/>
      <c r="T60" s="9"/>
      <c r="U60" s="9"/>
      <c r="V60" s="9"/>
      <c r="W60" s="9"/>
      <c r="X60" s="9"/>
      <c r="Y60" s="9"/>
      <c r="Z60" s="9"/>
    </row>
    <row r="61" spans="1:26" ht="12.75" customHeight="1">
      <c r="A61" s="211" t="str">
        <f>A43</f>
        <v>Quarter 7 status report (6/30/2021):</v>
      </c>
      <c r="B61" s="156"/>
      <c r="C61" s="156"/>
      <c r="D61" s="156"/>
      <c r="E61" s="156"/>
      <c r="F61" s="156"/>
      <c r="G61" s="156"/>
      <c r="H61" s="156"/>
      <c r="I61" s="156"/>
      <c r="J61" s="156"/>
      <c r="K61" s="156"/>
      <c r="L61" s="156"/>
      <c r="M61" s="210"/>
      <c r="N61" s="9"/>
      <c r="O61" s="9"/>
      <c r="P61" s="9"/>
      <c r="Q61" s="9"/>
      <c r="R61" s="9"/>
      <c r="S61" s="9"/>
      <c r="T61" s="9"/>
      <c r="U61" s="9"/>
      <c r="V61" s="9"/>
      <c r="W61" s="9"/>
      <c r="X61" s="9"/>
      <c r="Y61" s="9"/>
      <c r="Z61" s="9"/>
    </row>
    <row r="62" spans="1:26" ht="12.75" customHeight="1">
      <c r="A62" s="209"/>
      <c r="B62" s="156"/>
      <c r="C62" s="156"/>
      <c r="D62" s="156"/>
      <c r="E62" s="156"/>
      <c r="F62" s="156"/>
      <c r="G62" s="156"/>
      <c r="H62" s="156"/>
      <c r="I62" s="156"/>
      <c r="J62" s="156"/>
      <c r="K62" s="156"/>
      <c r="L62" s="156"/>
      <c r="M62" s="210"/>
      <c r="N62" s="9"/>
      <c r="O62" s="9"/>
      <c r="P62" s="9"/>
      <c r="Q62" s="9"/>
      <c r="R62" s="9"/>
      <c r="S62" s="9"/>
      <c r="T62" s="9"/>
      <c r="U62" s="9"/>
      <c r="V62" s="9"/>
      <c r="W62" s="9"/>
      <c r="X62" s="9"/>
      <c r="Y62" s="9"/>
      <c r="Z62" s="9"/>
    </row>
    <row r="63" spans="1:26" ht="12.75" customHeight="1">
      <c r="A63" s="211" t="str">
        <f>A45</f>
        <v>Quarter 8 status report (9/30/2021):</v>
      </c>
      <c r="B63" s="156"/>
      <c r="C63" s="156"/>
      <c r="D63" s="156"/>
      <c r="E63" s="156"/>
      <c r="F63" s="156"/>
      <c r="G63" s="156"/>
      <c r="H63" s="156"/>
      <c r="I63" s="156"/>
      <c r="J63" s="156"/>
      <c r="K63" s="156"/>
      <c r="L63" s="156"/>
      <c r="M63" s="210"/>
      <c r="N63" s="9"/>
      <c r="O63" s="9"/>
      <c r="P63" s="9"/>
      <c r="Q63" s="9"/>
      <c r="R63" s="9"/>
      <c r="S63" s="9"/>
      <c r="T63" s="9"/>
      <c r="U63" s="9"/>
      <c r="V63" s="9"/>
      <c r="W63" s="9"/>
      <c r="X63" s="9"/>
      <c r="Y63" s="9"/>
      <c r="Z63" s="9"/>
    </row>
    <row r="64" spans="1:26" ht="12.75" customHeight="1">
      <c r="A64" s="215"/>
      <c r="B64" s="216"/>
      <c r="C64" s="216"/>
      <c r="D64" s="216"/>
      <c r="E64" s="216"/>
      <c r="F64" s="216"/>
      <c r="G64" s="216"/>
      <c r="H64" s="216"/>
      <c r="I64" s="216"/>
      <c r="J64" s="216"/>
      <c r="K64" s="216"/>
      <c r="L64" s="216"/>
      <c r="M64" s="217"/>
      <c r="N64" s="9"/>
      <c r="O64" s="9"/>
      <c r="P64" s="9"/>
      <c r="Q64" s="9"/>
      <c r="R64" s="9"/>
      <c r="S64" s="9"/>
      <c r="T64" s="9"/>
      <c r="U64" s="9"/>
      <c r="V64" s="9"/>
      <c r="W64" s="9"/>
      <c r="X64" s="9"/>
      <c r="Y64" s="9"/>
      <c r="Z64" s="9"/>
    </row>
    <row r="65" spans="1:26" ht="15" customHeight="1">
      <c r="A65" s="220" t="s">
        <v>212</v>
      </c>
      <c r="B65" s="213"/>
      <c r="C65" s="213"/>
      <c r="D65" s="213"/>
      <c r="E65" s="213"/>
      <c r="F65" s="213"/>
      <c r="G65" s="213"/>
      <c r="H65" s="213"/>
      <c r="I65" s="213"/>
      <c r="J65" s="213"/>
      <c r="K65" s="214"/>
      <c r="L65" s="222" t="s">
        <v>137</v>
      </c>
      <c r="M65" s="219"/>
      <c r="N65" s="9"/>
      <c r="O65" s="9"/>
      <c r="P65" s="9"/>
      <c r="Q65" s="9"/>
      <c r="R65" s="9"/>
      <c r="S65" s="9"/>
      <c r="T65" s="9"/>
      <c r="U65" s="9"/>
      <c r="V65" s="9"/>
      <c r="W65" s="9"/>
      <c r="X65" s="9"/>
      <c r="Y65" s="9"/>
      <c r="Z65" s="9"/>
    </row>
    <row r="66" spans="1:26" ht="12.75" customHeight="1">
      <c r="A66" s="221"/>
      <c r="B66" s="216"/>
      <c r="C66" s="216"/>
      <c r="D66" s="216"/>
      <c r="E66" s="216"/>
      <c r="F66" s="216"/>
      <c r="G66" s="216"/>
      <c r="H66" s="216"/>
      <c r="I66" s="216"/>
      <c r="J66" s="216"/>
      <c r="K66" s="217"/>
      <c r="L66" s="218"/>
      <c r="M66" s="219"/>
      <c r="N66" s="9"/>
      <c r="O66" s="9"/>
      <c r="P66" s="9"/>
      <c r="Q66" s="9"/>
      <c r="R66" s="9"/>
      <c r="S66" s="9"/>
      <c r="T66" s="9"/>
      <c r="U66" s="9"/>
      <c r="V66" s="9"/>
      <c r="W66" s="9"/>
      <c r="X66" s="9"/>
      <c r="Y66" s="9"/>
      <c r="Z66" s="9"/>
    </row>
    <row r="67" spans="1:26" ht="12.75" customHeight="1">
      <c r="A67" s="212" t="str">
        <f>A49</f>
        <v>Quarter 1 status report (12/31/2019):</v>
      </c>
      <c r="B67" s="213"/>
      <c r="C67" s="213"/>
      <c r="D67" s="213"/>
      <c r="E67" s="213"/>
      <c r="F67" s="213"/>
      <c r="G67" s="213"/>
      <c r="H67" s="213"/>
      <c r="I67" s="213"/>
      <c r="J67" s="213"/>
      <c r="K67" s="213"/>
      <c r="L67" s="213"/>
      <c r="M67" s="214"/>
      <c r="N67" s="9"/>
      <c r="O67" s="9"/>
      <c r="P67" s="9"/>
      <c r="Q67" s="9"/>
      <c r="R67" s="9"/>
      <c r="S67" s="9"/>
      <c r="T67" s="9"/>
      <c r="U67" s="9"/>
      <c r="V67" s="9"/>
      <c r="W67" s="9"/>
      <c r="X67" s="9"/>
      <c r="Y67" s="9"/>
      <c r="Z67" s="9"/>
    </row>
    <row r="68" spans="1:26" ht="12.75" customHeight="1">
      <c r="A68" s="209"/>
      <c r="B68" s="156"/>
      <c r="C68" s="156"/>
      <c r="D68" s="156"/>
      <c r="E68" s="156"/>
      <c r="F68" s="156"/>
      <c r="G68" s="156"/>
      <c r="H68" s="156"/>
      <c r="I68" s="156"/>
      <c r="J68" s="156"/>
      <c r="K68" s="156"/>
      <c r="L68" s="156"/>
      <c r="M68" s="210"/>
      <c r="N68" s="9"/>
      <c r="O68" s="9"/>
      <c r="P68" s="9"/>
      <c r="Q68" s="9"/>
      <c r="R68" s="9"/>
      <c r="S68" s="9"/>
      <c r="T68" s="9"/>
      <c r="U68" s="9"/>
      <c r="V68" s="9"/>
      <c r="W68" s="9"/>
      <c r="X68" s="9"/>
      <c r="Y68" s="9"/>
      <c r="Z68" s="9"/>
    </row>
    <row r="69" spans="1:26" ht="12.75" customHeight="1">
      <c r="A69" s="211" t="str">
        <f>A51</f>
        <v>Quarter 2 status report (3/31/2020):</v>
      </c>
      <c r="B69" s="156"/>
      <c r="C69" s="156"/>
      <c r="D69" s="156"/>
      <c r="E69" s="156"/>
      <c r="F69" s="156"/>
      <c r="G69" s="156"/>
      <c r="H69" s="156"/>
      <c r="I69" s="156"/>
      <c r="J69" s="156"/>
      <c r="K69" s="156"/>
      <c r="L69" s="156"/>
      <c r="M69" s="210"/>
      <c r="N69" s="9"/>
      <c r="O69" s="9"/>
      <c r="P69" s="9"/>
      <c r="Q69" s="9"/>
      <c r="R69" s="9"/>
      <c r="S69" s="9"/>
      <c r="T69" s="9"/>
      <c r="U69" s="9"/>
      <c r="V69" s="9"/>
      <c r="W69" s="9"/>
      <c r="X69" s="9"/>
      <c r="Y69" s="9"/>
      <c r="Z69" s="9"/>
    </row>
    <row r="70" spans="1:26" ht="12.75" customHeight="1">
      <c r="A70" s="209"/>
      <c r="B70" s="156"/>
      <c r="C70" s="156"/>
      <c r="D70" s="156"/>
      <c r="E70" s="156"/>
      <c r="F70" s="156"/>
      <c r="G70" s="156"/>
      <c r="H70" s="156"/>
      <c r="I70" s="156"/>
      <c r="J70" s="156"/>
      <c r="K70" s="156"/>
      <c r="L70" s="156"/>
      <c r="M70" s="210"/>
      <c r="N70" s="9"/>
      <c r="O70" s="9"/>
      <c r="P70" s="9"/>
      <c r="Q70" s="9"/>
      <c r="R70" s="9"/>
      <c r="S70" s="9"/>
      <c r="T70" s="9"/>
      <c r="U70" s="9"/>
      <c r="V70" s="9"/>
      <c r="W70" s="9"/>
      <c r="X70" s="9"/>
      <c r="Y70" s="9"/>
      <c r="Z70" s="9"/>
    </row>
    <row r="71" spans="1:26" ht="12.75" customHeight="1">
      <c r="A71" s="211" t="str">
        <f>A53</f>
        <v>Quarter 3 status report (6/30/2020):</v>
      </c>
      <c r="B71" s="156"/>
      <c r="C71" s="156"/>
      <c r="D71" s="156"/>
      <c r="E71" s="156"/>
      <c r="F71" s="156"/>
      <c r="G71" s="156"/>
      <c r="H71" s="156"/>
      <c r="I71" s="156"/>
      <c r="J71" s="156"/>
      <c r="K71" s="156"/>
      <c r="L71" s="156"/>
      <c r="M71" s="210"/>
      <c r="N71" s="9"/>
      <c r="O71" s="9"/>
      <c r="P71" s="9"/>
      <c r="Q71" s="9"/>
      <c r="R71" s="9"/>
      <c r="S71" s="9"/>
      <c r="T71" s="9"/>
      <c r="U71" s="9"/>
      <c r="V71" s="9"/>
      <c r="W71" s="9"/>
      <c r="X71" s="9"/>
      <c r="Y71" s="9"/>
      <c r="Z71" s="9"/>
    </row>
    <row r="72" spans="1:26" ht="12.75" customHeight="1">
      <c r="A72" s="209"/>
      <c r="B72" s="156"/>
      <c r="C72" s="156"/>
      <c r="D72" s="156"/>
      <c r="E72" s="156"/>
      <c r="F72" s="156"/>
      <c r="G72" s="156"/>
      <c r="H72" s="156"/>
      <c r="I72" s="156"/>
      <c r="J72" s="156"/>
      <c r="K72" s="156"/>
      <c r="L72" s="156"/>
      <c r="M72" s="210"/>
      <c r="N72" s="9"/>
      <c r="O72" s="9"/>
      <c r="P72" s="9"/>
      <c r="Q72" s="9"/>
      <c r="R72" s="9"/>
      <c r="S72" s="9"/>
      <c r="T72" s="9"/>
      <c r="U72" s="9"/>
      <c r="V72" s="9"/>
      <c r="W72" s="9"/>
      <c r="X72" s="9"/>
      <c r="Y72" s="9"/>
      <c r="Z72" s="9"/>
    </row>
    <row r="73" spans="1:26" ht="12.75" customHeight="1">
      <c r="A73" s="211" t="str">
        <f>A55</f>
        <v>Quarter 4 status report (9/30/2020):</v>
      </c>
      <c r="B73" s="156"/>
      <c r="C73" s="156"/>
      <c r="D73" s="156"/>
      <c r="E73" s="156"/>
      <c r="F73" s="156"/>
      <c r="G73" s="156"/>
      <c r="H73" s="156"/>
      <c r="I73" s="156"/>
      <c r="J73" s="156"/>
      <c r="K73" s="156"/>
      <c r="L73" s="156"/>
      <c r="M73" s="210"/>
      <c r="N73" s="9"/>
      <c r="O73" s="9"/>
      <c r="P73" s="9"/>
      <c r="Q73" s="9"/>
      <c r="R73" s="9"/>
      <c r="S73" s="9"/>
      <c r="T73" s="9"/>
      <c r="U73" s="9"/>
      <c r="V73" s="9"/>
      <c r="W73" s="9"/>
      <c r="X73" s="9"/>
      <c r="Y73" s="9"/>
      <c r="Z73" s="9"/>
    </row>
    <row r="74" spans="1:26" ht="12.75" customHeight="1">
      <c r="A74" s="209"/>
      <c r="B74" s="156"/>
      <c r="C74" s="156"/>
      <c r="D74" s="156"/>
      <c r="E74" s="156"/>
      <c r="F74" s="156"/>
      <c r="G74" s="156"/>
      <c r="H74" s="156"/>
      <c r="I74" s="156"/>
      <c r="J74" s="156"/>
      <c r="K74" s="156"/>
      <c r="L74" s="156"/>
      <c r="M74" s="210"/>
      <c r="N74" s="9"/>
      <c r="O74" s="9"/>
      <c r="P74" s="9"/>
      <c r="Q74" s="9"/>
      <c r="R74" s="9"/>
      <c r="S74" s="9"/>
      <c r="T74" s="9"/>
      <c r="U74" s="9"/>
      <c r="V74" s="9"/>
      <c r="W74" s="9"/>
      <c r="X74" s="9"/>
      <c r="Y74" s="9"/>
      <c r="Z74" s="9"/>
    </row>
    <row r="75" spans="1:26" ht="12.75" customHeight="1">
      <c r="A75" s="211" t="str">
        <f>A57</f>
        <v>Quarter 5 status report (12/31/2020):</v>
      </c>
      <c r="B75" s="156"/>
      <c r="C75" s="156"/>
      <c r="D75" s="156"/>
      <c r="E75" s="156"/>
      <c r="F75" s="156"/>
      <c r="G75" s="156"/>
      <c r="H75" s="156"/>
      <c r="I75" s="156"/>
      <c r="J75" s="156"/>
      <c r="K75" s="156"/>
      <c r="L75" s="156"/>
      <c r="M75" s="210"/>
      <c r="N75" s="9"/>
      <c r="O75" s="9"/>
      <c r="P75" s="9"/>
      <c r="Q75" s="9"/>
      <c r="R75" s="9"/>
      <c r="S75" s="9"/>
      <c r="T75" s="9"/>
      <c r="U75" s="9"/>
      <c r="V75" s="9"/>
      <c r="W75" s="9"/>
      <c r="X75" s="9"/>
      <c r="Y75" s="9"/>
      <c r="Z75" s="9"/>
    </row>
    <row r="76" spans="1:26" ht="12.75" customHeight="1">
      <c r="A76" s="209"/>
      <c r="B76" s="156"/>
      <c r="C76" s="156"/>
      <c r="D76" s="156"/>
      <c r="E76" s="156"/>
      <c r="F76" s="156"/>
      <c r="G76" s="156"/>
      <c r="H76" s="156"/>
      <c r="I76" s="156"/>
      <c r="J76" s="156"/>
      <c r="K76" s="156"/>
      <c r="L76" s="156"/>
      <c r="M76" s="210"/>
      <c r="N76" s="9"/>
      <c r="O76" s="9"/>
      <c r="P76" s="9"/>
      <c r="Q76" s="9"/>
      <c r="R76" s="9"/>
      <c r="S76" s="9"/>
      <c r="T76" s="9"/>
      <c r="U76" s="9"/>
      <c r="V76" s="9"/>
      <c r="W76" s="9"/>
      <c r="X76" s="9"/>
      <c r="Y76" s="9"/>
      <c r="Z76" s="9"/>
    </row>
    <row r="77" spans="1:26" ht="12.75" customHeight="1">
      <c r="A77" s="211" t="str">
        <f>A59</f>
        <v>Quarter 6 status report (3/31/2021):</v>
      </c>
      <c r="B77" s="156"/>
      <c r="C77" s="156"/>
      <c r="D77" s="156"/>
      <c r="E77" s="156"/>
      <c r="F77" s="156"/>
      <c r="G77" s="156"/>
      <c r="H77" s="156"/>
      <c r="I77" s="156"/>
      <c r="J77" s="156"/>
      <c r="K77" s="156"/>
      <c r="L77" s="156"/>
      <c r="M77" s="210"/>
      <c r="N77" s="9"/>
      <c r="O77" s="9"/>
      <c r="P77" s="9"/>
      <c r="Q77" s="9"/>
      <c r="R77" s="9"/>
      <c r="S77" s="9"/>
      <c r="T77" s="9"/>
      <c r="U77" s="9"/>
      <c r="V77" s="9"/>
      <c r="W77" s="9"/>
      <c r="X77" s="9"/>
      <c r="Y77" s="9"/>
      <c r="Z77" s="9"/>
    </row>
    <row r="78" spans="1:26" ht="12.75" customHeight="1">
      <c r="A78" s="209"/>
      <c r="B78" s="156"/>
      <c r="C78" s="156"/>
      <c r="D78" s="156"/>
      <c r="E78" s="156"/>
      <c r="F78" s="156"/>
      <c r="G78" s="156"/>
      <c r="H78" s="156"/>
      <c r="I78" s="156"/>
      <c r="J78" s="156"/>
      <c r="K78" s="156"/>
      <c r="L78" s="156"/>
      <c r="M78" s="210"/>
      <c r="N78" s="9"/>
      <c r="O78" s="9"/>
      <c r="P78" s="9"/>
      <c r="Q78" s="9"/>
      <c r="R78" s="9"/>
      <c r="S78" s="9"/>
      <c r="T78" s="9"/>
      <c r="U78" s="9"/>
      <c r="V78" s="9"/>
      <c r="W78" s="9"/>
      <c r="X78" s="9"/>
      <c r="Y78" s="9"/>
      <c r="Z78" s="9"/>
    </row>
    <row r="79" spans="1:26" ht="12.75" customHeight="1">
      <c r="A79" s="211" t="str">
        <f>A61</f>
        <v>Quarter 7 status report (6/30/2021):</v>
      </c>
      <c r="B79" s="156"/>
      <c r="C79" s="156"/>
      <c r="D79" s="156"/>
      <c r="E79" s="156"/>
      <c r="F79" s="156"/>
      <c r="G79" s="156"/>
      <c r="H79" s="156"/>
      <c r="I79" s="156"/>
      <c r="J79" s="156"/>
      <c r="K79" s="156"/>
      <c r="L79" s="156"/>
      <c r="M79" s="210"/>
      <c r="N79" s="9"/>
      <c r="O79" s="9"/>
      <c r="P79" s="9"/>
      <c r="Q79" s="9"/>
      <c r="R79" s="9"/>
      <c r="S79" s="9"/>
      <c r="T79" s="9"/>
      <c r="U79" s="9"/>
      <c r="V79" s="9"/>
      <c r="W79" s="9"/>
      <c r="X79" s="9"/>
      <c r="Y79" s="9"/>
      <c r="Z79" s="9"/>
    </row>
    <row r="80" spans="1:26" ht="12.75" customHeight="1">
      <c r="A80" s="209"/>
      <c r="B80" s="156"/>
      <c r="C80" s="156"/>
      <c r="D80" s="156"/>
      <c r="E80" s="156"/>
      <c r="F80" s="156"/>
      <c r="G80" s="156"/>
      <c r="H80" s="156"/>
      <c r="I80" s="156"/>
      <c r="J80" s="156"/>
      <c r="K80" s="156"/>
      <c r="L80" s="156"/>
      <c r="M80" s="210"/>
      <c r="N80" s="9"/>
      <c r="O80" s="9"/>
      <c r="P80" s="9"/>
      <c r="Q80" s="9"/>
      <c r="R80" s="9"/>
      <c r="S80" s="9"/>
      <c r="T80" s="9"/>
      <c r="U80" s="9"/>
      <c r="V80" s="9"/>
      <c r="W80" s="9"/>
      <c r="X80" s="9"/>
      <c r="Y80" s="9"/>
      <c r="Z80" s="9"/>
    </row>
    <row r="81" spans="1:26" ht="12.75" customHeight="1">
      <c r="A81" s="211" t="str">
        <f>A63</f>
        <v>Quarter 8 status report (9/30/2021):</v>
      </c>
      <c r="B81" s="156"/>
      <c r="C81" s="156"/>
      <c r="D81" s="156"/>
      <c r="E81" s="156"/>
      <c r="F81" s="156"/>
      <c r="G81" s="156"/>
      <c r="H81" s="156"/>
      <c r="I81" s="156"/>
      <c r="J81" s="156"/>
      <c r="K81" s="156"/>
      <c r="L81" s="156"/>
      <c r="M81" s="210"/>
      <c r="N81" s="9"/>
      <c r="O81" s="9"/>
      <c r="P81" s="9"/>
      <c r="Q81" s="9"/>
      <c r="R81" s="9"/>
      <c r="S81" s="9"/>
      <c r="T81" s="9"/>
      <c r="U81" s="9"/>
      <c r="V81" s="9"/>
      <c r="W81" s="9"/>
      <c r="X81" s="9"/>
      <c r="Y81" s="9"/>
      <c r="Z81" s="9"/>
    </row>
    <row r="82" spans="1:26" ht="12.75" customHeight="1">
      <c r="A82" s="215"/>
      <c r="B82" s="216"/>
      <c r="C82" s="216"/>
      <c r="D82" s="216"/>
      <c r="E82" s="216"/>
      <c r="F82" s="216"/>
      <c r="G82" s="216"/>
      <c r="H82" s="216"/>
      <c r="I82" s="216"/>
      <c r="J82" s="216"/>
      <c r="K82" s="216"/>
      <c r="L82" s="216"/>
      <c r="M82" s="217"/>
      <c r="N82" s="9"/>
      <c r="O82" s="9"/>
      <c r="P82" s="9"/>
      <c r="Q82" s="9"/>
      <c r="R82" s="9"/>
      <c r="S82" s="9"/>
      <c r="T82" s="9"/>
      <c r="U82" s="9"/>
      <c r="V82" s="9"/>
      <c r="W82" s="9"/>
      <c r="X82" s="9"/>
      <c r="Y82" s="9"/>
      <c r="Z82" s="9"/>
    </row>
    <row r="83" spans="1:26" ht="15" customHeight="1">
      <c r="A83" s="220" t="s">
        <v>213</v>
      </c>
      <c r="B83" s="213"/>
      <c r="C83" s="213"/>
      <c r="D83" s="213"/>
      <c r="E83" s="213"/>
      <c r="F83" s="213"/>
      <c r="G83" s="213"/>
      <c r="H83" s="213"/>
      <c r="I83" s="213"/>
      <c r="J83" s="213"/>
      <c r="K83" s="214"/>
      <c r="L83" s="222" t="s">
        <v>137</v>
      </c>
      <c r="M83" s="219"/>
      <c r="N83" s="9"/>
      <c r="O83" s="9"/>
      <c r="P83" s="9"/>
      <c r="Q83" s="9"/>
      <c r="R83" s="9"/>
      <c r="S83" s="9"/>
      <c r="T83" s="9"/>
      <c r="U83" s="9"/>
      <c r="V83" s="9"/>
      <c r="W83" s="9"/>
      <c r="X83" s="9"/>
      <c r="Y83" s="9"/>
      <c r="Z83" s="9"/>
    </row>
    <row r="84" spans="1:26" ht="12.75" customHeight="1">
      <c r="A84" s="221"/>
      <c r="B84" s="216"/>
      <c r="C84" s="216"/>
      <c r="D84" s="216"/>
      <c r="E84" s="216"/>
      <c r="F84" s="216"/>
      <c r="G84" s="216"/>
      <c r="H84" s="216"/>
      <c r="I84" s="216"/>
      <c r="J84" s="216"/>
      <c r="K84" s="217"/>
      <c r="L84" s="218"/>
      <c r="M84" s="219"/>
      <c r="N84" s="9"/>
      <c r="O84" s="9"/>
      <c r="P84" s="9"/>
      <c r="Q84" s="9"/>
      <c r="R84" s="9"/>
      <c r="S84" s="9"/>
      <c r="T84" s="9"/>
      <c r="U84" s="9"/>
      <c r="V84" s="9"/>
      <c r="W84" s="9"/>
      <c r="X84" s="9"/>
      <c r="Y84" s="9"/>
      <c r="Z84" s="9"/>
    </row>
    <row r="85" spans="1:26" ht="12.75" customHeight="1">
      <c r="A85" s="212" t="str">
        <f>A67</f>
        <v>Quarter 1 status report (12/31/2019):</v>
      </c>
      <c r="B85" s="213"/>
      <c r="C85" s="213"/>
      <c r="D85" s="213"/>
      <c r="E85" s="213"/>
      <c r="F85" s="213"/>
      <c r="G85" s="213"/>
      <c r="H85" s="213"/>
      <c r="I85" s="213"/>
      <c r="J85" s="213"/>
      <c r="K85" s="213"/>
      <c r="L85" s="213"/>
      <c r="M85" s="214"/>
      <c r="N85" s="9"/>
      <c r="O85" s="9"/>
      <c r="P85" s="9"/>
      <c r="Q85" s="9"/>
      <c r="R85" s="9"/>
      <c r="S85" s="9"/>
      <c r="T85" s="9"/>
      <c r="U85" s="9"/>
      <c r="V85" s="9"/>
      <c r="W85" s="9"/>
      <c r="X85" s="9"/>
      <c r="Y85" s="9"/>
      <c r="Z85" s="9"/>
    </row>
    <row r="86" spans="1:26" ht="12.75" customHeight="1">
      <c r="A86" s="209"/>
      <c r="B86" s="156"/>
      <c r="C86" s="156"/>
      <c r="D86" s="156"/>
      <c r="E86" s="156"/>
      <c r="F86" s="156"/>
      <c r="G86" s="156"/>
      <c r="H86" s="156"/>
      <c r="I86" s="156"/>
      <c r="J86" s="156"/>
      <c r="K86" s="156"/>
      <c r="L86" s="156"/>
      <c r="M86" s="210"/>
      <c r="N86" s="9"/>
      <c r="O86" s="9"/>
      <c r="P86" s="9"/>
      <c r="Q86" s="9"/>
      <c r="R86" s="9"/>
      <c r="S86" s="9"/>
      <c r="T86" s="9"/>
      <c r="U86" s="9"/>
      <c r="V86" s="9"/>
      <c r="W86" s="9"/>
      <c r="X86" s="9"/>
      <c r="Y86" s="9"/>
      <c r="Z86" s="9"/>
    </row>
    <row r="87" spans="1:26" ht="12.75" customHeight="1">
      <c r="A87" s="211" t="str">
        <f>A69</f>
        <v>Quarter 2 status report (3/31/2020):</v>
      </c>
      <c r="B87" s="156"/>
      <c r="C87" s="156"/>
      <c r="D87" s="156"/>
      <c r="E87" s="156"/>
      <c r="F87" s="156"/>
      <c r="G87" s="156"/>
      <c r="H87" s="156"/>
      <c r="I87" s="156"/>
      <c r="J87" s="156"/>
      <c r="K87" s="156"/>
      <c r="L87" s="156"/>
      <c r="M87" s="210"/>
      <c r="N87" s="9"/>
      <c r="O87" s="9"/>
      <c r="P87" s="9"/>
      <c r="Q87" s="9"/>
      <c r="R87" s="9"/>
      <c r="S87" s="9"/>
      <c r="T87" s="9"/>
      <c r="U87" s="9"/>
      <c r="V87" s="9"/>
      <c r="W87" s="9"/>
      <c r="X87" s="9"/>
      <c r="Y87" s="9"/>
      <c r="Z87" s="9"/>
    </row>
    <row r="88" spans="1:26" ht="12.75" customHeight="1">
      <c r="A88" s="209"/>
      <c r="B88" s="156"/>
      <c r="C88" s="156"/>
      <c r="D88" s="156"/>
      <c r="E88" s="156"/>
      <c r="F88" s="156"/>
      <c r="G88" s="156"/>
      <c r="H88" s="156"/>
      <c r="I88" s="156"/>
      <c r="J88" s="156"/>
      <c r="K88" s="156"/>
      <c r="L88" s="156"/>
      <c r="M88" s="210"/>
      <c r="N88" s="9"/>
      <c r="O88" s="9"/>
      <c r="P88" s="9"/>
      <c r="Q88" s="9"/>
      <c r="R88" s="9"/>
      <c r="S88" s="9"/>
      <c r="T88" s="9"/>
      <c r="U88" s="9"/>
      <c r="V88" s="9"/>
      <c r="W88" s="9"/>
      <c r="X88" s="9"/>
      <c r="Y88" s="9"/>
      <c r="Z88" s="9"/>
    </row>
    <row r="89" spans="1:26" ht="12.75" customHeight="1">
      <c r="A89" s="211" t="str">
        <f>A71</f>
        <v>Quarter 3 status report (6/30/2020):</v>
      </c>
      <c r="B89" s="156"/>
      <c r="C89" s="156"/>
      <c r="D89" s="156"/>
      <c r="E89" s="156"/>
      <c r="F89" s="156"/>
      <c r="G89" s="156"/>
      <c r="H89" s="156"/>
      <c r="I89" s="156"/>
      <c r="J89" s="156"/>
      <c r="K89" s="156"/>
      <c r="L89" s="156"/>
      <c r="M89" s="210"/>
      <c r="N89" s="9"/>
      <c r="O89" s="9"/>
      <c r="P89" s="9"/>
      <c r="Q89" s="9"/>
      <c r="R89" s="9"/>
      <c r="S89" s="9"/>
      <c r="T89" s="9"/>
      <c r="U89" s="9"/>
      <c r="V89" s="9"/>
      <c r="W89" s="9"/>
      <c r="X89" s="9"/>
      <c r="Y89" s="9"/>
      <c r="Z89" s="9"/>
    </row>
    <row r="90" spans="1:26" ht="12.75" customHeight="1">
      <c r="A90" s="209"/>
      <c r="B90" s="156"/>
      <c r="C90" s="156"/>
      <c r="D90" s="156"/>
      <c r="E90" s="156"/>
      <c r="F90" s="156"/>
      <c r="G90" s="156"/>
      <c r="H90" s="156"/>
      <c r="I90" s="156"/>
      <c r="J90" s="156"/>
      <c r="K90" s="156"/>
      <c r="L90" s="156"/>
      <c r="M90" s="210"/>
      <c r="N90" s="9"/>
      <c r="O90" s="9"/>
      <c r="P90" s="9"/>
      <c r="Q90" s="9"/>
      <c r="R90" s="9"/>
      <c r="S90" s="9"/>
      <c r="T90" s="9"/>
      <c r="U90" s="9"/>
      <c r="V90" s="9"/>
      <c r="W90" s="9"/>
      <c r="X90" s="9"/>
      <c r="Y90" s="9"/>
      <c r="Z90" s="9"/>
    </row>
    <row r="91" spans="1:26" ht="12.75" customHeight="1">
      <c r="A91" s="211" t="str">
        <f>A73</f>
        <v>Quarter 4 status report (9/30/2020):</v>
      </c>
      <c r="B91" s="156"/>
      <c r="C91" s="156"/>
      <c r="D91" s="156"/>
      <c r="E91" s="156"/>
      <c r="F91" s="156"/>
      <c r="G91" s="156"/>
      <c r="H91" s="156"/>
      <c r="I91" s="156"/>
      <c r="J91" s="156"/>
      <c r="K91" s="156"/>
      <c r="L91" s="156"/>
      <c r="M91" s="210"/>
      <c r="N91" s="9"/>
      <c r="O91" s="9"/>
      <c r="P91" s="9"/>
      <c r="Q91" s="9"/>
      <c r="R91" s="9"/>
      <c r="S91" s="9"/>
      <c r="T91" s="9"/>
      <c r="U91" s="9"/>
      <c r="V91" s="9"/>
      <c r="W91" s="9"/>
      <c r="X91" s="9"/>
      <c r="Y91" s="9"/>
      <c r="Z91" s="9"/>
    </row>
    <row r="92" spans="1:26" ht="12.75" customHeight="1">
      <c r="A92" s="209"/>
      <c r="B92" s="156"/>
      <c r="C92" s="156"/>
      <c r="D92" s="156"/>
      <c r="E92" s="156"/>
      <c r="F92" s="156"/>
      <c r="G92" s="156"/>
      <c r="H92" s="156"/>
      <c r="I92" s="156"/>
      <c r="J92" s="156"/>
      <c r="K92" s="156"/>
      <c r="L92" s="156"/>
      <c r="M92" s="210"/>
      <c r="N92" s="9"/>
      <c r="O92" s="9"/>
      <c r="P92" s="9"/>
      <c r="Q92" s="9"/>
      <c r="R92" s="9"/>
      <c r="S92" s="9"/>
      <c r="T92" s="9"/>
      <c r="U92" s="9"/>
      <c r="V92" s="9"/>
      <c r="W92" s="9"/>
      <c r="X92" s="9"/>
      <c r="Y92" s="9"/>
      <c r="Z92" s="9"/>
    </row>
    <row r="93" spans="1:26" ht="12.75" customHeight="1">
      <c r="A93" s="211" t="str">
        <f>A75</f>
        <v>Quarter 5 status report (12/31/2020):</v>
      </c>
      <c r="B93" s="156"/>
      <c r="C93" s="156"/>
      <c r="D93" s="156"/>
      <c r="E93" s="156"/>
      <c r="F93" s="156"/>
      <c r="G93" s="156"/>
      <c r="H93" s="156"/>
      <c r="I93" s="156"/>
      <c r="J93" s="156"/>
      <c r="K93" s="156"/>
      <c r="L93" s="156"/>
      <c r="M93" s="210"/>
      <c r="N93" s="9"/>
      <c r="O93" s="9"/>
      <c r="P93" s="9"/>
      <c r="Q93" s="9"/>
      <c r="R93" s="9"/>
      <c r="S93" s="9"/>
      <c r="T93" s="9"/>
      <c r="U93" s="9"/>
      <c r="V93" s="9"/>
      <c r="W93" s="9"/>
      <c r="X93" s="9"/>
      <c r="Y93" s="9"/>
      <c r="Z93" s="9"/>
    </row>
    <row r="94" spans="1:26" ht="12.75" customHeight="1">
      <c r="A94" s="209"/>
      <c r="B94" s="156"/>
      <c r="C94" s="156"/>
      <c r="D94" s="156"/>
      <c r="E94" s="156"/>
      <c r="F94" s="156"/>
      <c r="G94" s="156"/>
      <c r="H94" s="156"/>
      <c r="I94" s="156"/>
      <c r="J94" s="156"/>
      <c r="K94" s="156"/>
      <c r="L94" s="156"/>
      <c r="M94" s="210"/>
      <c r="N94" s="9"/>
      <c r="O94" s="9"/>
      <c r="P94" s="9"/>
      <c r="Q94" s="9"/>
      <c r="R94" s="9"/>
      <c r="S94" s="9"/>
      <c r="T94" s="9"/>
      <c r="U94" s="9"/>
      <c r="V94" s="9"/>
      <c r="W94" s="9"/>
      <c r="X94" s="9"/>
      <c r="Y94" s="9"/>
      <c r="Z94" s="9"/>
    </row>
    <row r="95" spans="1:26" ht="12.75" customHeight="1">
      <c r="A95" s="211" t="str">
        <f>A77</f>
        <v>Quarter 6 status report (3/31/2021):</v>
      </c>
      <c r="B95" s="156"/>
      <c r="C95" s="156"/>
      <c r="D95" s="156"/>
      <c r="E95" s="156"/>
      <c r="F95" s="156"/>
      <c r="G95" s="156"/>
      <c r="H95" s="156"/>
      <c r="I95" s="156"/>
      <c r="J95" s="156"/>
      <c r="K95" s="156"/>
      <c r="L95" s="156"/>
      <c r="M95" s="210"/>
      <c r="N95" s="9"/>
      <c r="O95" s="9"/>
      <c r="P95" s="9"/>
      <c r="Q95" s="9"/>
      <c r="R95" s="9"/>
      <c r="S95" s="9"/>
      <c r="T95" s="9"/>
      <c r="U95" s="9"/>
      <c r="V95" s="9"/>
      <c r="W95" s="9"/>
      <c r="X95" s="9"/>
      <c r="Y95" s="9"/>
      <c r="Z95" s="9"/>
    </row>
    <row r="96" spans="1:26" ht="12.75" customHeight="1">
      <c r="A96" s="209"/>
      <c r="B96" s="156"/>
      <c r="C96" s="156"/>
      <c r="D96" s="156"/>
      <c r="E96" s="156"/>
      <c r="F96" s="156"/>
      <c r="G96" s="156"/>
      <c r="H96" s="156"/>
      <c r="I96" s="156"/>
      <c r="J96" s="156"/>
      <c r="K96" s="156"/>
      <c r="L96" s="156"/>
      <c r="M96" s="210"/>
      <c r="N96" s="9"/>
      <c r="O96" s="9"/>
      <c r="P96" s="9"/>
      <c r="Q96" s="9"/>
      <c r="R96" s="9"/>
      <c r="S96" s="9"/>
      <c r="T96" s="9"/>
      <c r="U96" s="9"/>
      <c r="V96" s="9"/>
      <c r="W96" s="9"/>
      <c r="X96" s="9"/>
      <c r="Y96" s="9"/>
      <c r="Z96" s="9"/>
    </row>
    <row r="97" spans="1:26" ht="12.75" customHeight="1">
      <c r="A97" s="211" t="str">
        <f>A79</f>
        <v>Quarter 7 status report (6/30/2021):</v>
      </c>
      <c r="B97" s="156"/>
      <c r="C97" s="156"/>
      <c r="D97" s="156"/>
      <c r="E97" s="156"/>
      <c r="F97" s="156"/>
      <c r="G97" s="156"/>
      <c r="H97" s="156"/>
      <c r="I97" s="156"/>
      <c r="J97" s="156"/>
      <c r="K97" s="156"/>
      <c r="L97" s="156"/>
      <c r="M97" s="210"/>
      <c r="N97" s="9"/>
      <c r="O97" s="9"/>
      <c r="P97" s="9"/>
      <c r="Q97" s="9"/>
      <c r="R97" s="9"/>
      <c r="S97" s="9"/>
      <c r="T97" s="9"/>
      <c r="U97" s="9"/>
      <c r="V97" s="9"/>
      <c r="W97" s="9"/>
      <c r="X97" s="9"/>
      <c r="Y97" s="9"/>
      <c r="Z97" s="9"/>
    </row>
    <row r="98" spans="1:26" ht="12.75" customHeight="1">
      <c r="A98" s="209"/>
      <c r="B98" s="156"/>
      <c r="C98" s="156"/>
      <c r="D98" s="156"/>
      <c r="E98" s="156"/>
      <c r="F98" s="156"/>
      <c r="G98" s="156"/>
      <c r="H98" s="156"/>
      <c r="I98" s="156"/>
      <c r="J98" s="156"/>
      <c r="K98" s="156"/>
      <c r="L98" s="156"/>
      <c r="M98" s="210"/>
      <c r="N98" s="9"/>
      <c r="O98" s="9"/>
      <c r="P98" s="9"/>
      <c r="Q98" s="9"/>
      <c r="R98" s="9"/>
      <c r="S98" s="9"/>
      <c r="T98" s="9"/>
      <c r="U98" s="9"/>
      <c r="V98" s="9"/>
      <c r="W98" s="9"/>
      <c r="X98" s="9"/>
      <c r="Y98" s="9"/>
      <c r="Z98" s="9"/>
    </row>
    <row r="99" spans="1:26" ht="12.75" customHeight="1">
      <c r="A99" s="211" t="str">
        <f>A81</f>
        <v>Quarter 8 status report (9/30/2021):</v>
      </c>
      <c r="B99" s="156"/>
      <c r="C99" s="156"/>
      <c r="D99" s="156"/>
      <c r="E99" s="156"/>
      <c r="F99" s="156"/>
      <c r="G99" s="156"/>
      <c r="H99" s="156"/>
      <c r="I99" s="156"/>
      <c r="J99" s="156"/>
      <c r="K99" s="156"/>
      <c r="L99" s="156"/>
      <c r="M99" s="210"/>
      <c r="N99" s="9"/>
      <c r="O99" s="9"/>
      <c r="P99" s="9"/>
      <c r="Q99" s="9"/>
      <c r="R99" s="9"/>
      <c r="S99" s="9"/>
      <c r="T99" s="9"/>
      <c r="U99" s="9"/>
      <c r="V99" s="9"/>
      <c r="W99" s="9"/>
      <c r="X99" s="9"/>
      <c r="Y99" s="9"/>
      <c r="Z99" s="9"/>
    </row>
    <row r="100" spans="1:26" ht="12.75" customHeight="1">
      <c r="A100" s="215"/>
      <c r="B100" s="216"/>
      <c r="C100" s="216"/>
      <c r="D100" s="216"/>
      <c r="E100" s="216"/>
      <c r="F100" s="216"/>
      <c r="G100" s="216"/>
      <c r="H100" s="216"/>
      <c r="I100" s="216"/>
      <c r="J100" s="216"/>
      <c r="K100" s="216"/>
      <c r="L100" s="216"/>
      <c r="M100" s="217"/>
      <c r="N100" s="9"/>
      <c r="O100" s="9"/>
      <c r="P100" s="9"/>
      <c r="Q100" s="9"/>
      <c r="R100" s="9"/>
      <c r="S100" s="9"/>
      <c r="T100" s="9"/>
      <c r="U100" s="9"/>
      <c r="V100" s="9"/>
      <c r="W100" s="9"/>
      <c r="X100" s="9"/>
      <c r="Y100" s="9"/>
      <c r="Z100" s="9"/>
    </row>
    <row r="101" spans="1:26" ht="15" customHeight="1">
      <c r="A101" s="220" t="s">
        <v>214</v>
      </c>
      <c r="B101" s="213"/>
      <c r="C101" s="213"/>
      <c r="D101" s="213"/>
      <c r="E101" s="213"/>
      <c r="F101" s="213"/>
      <c r="G101" s="213"/>
      <c r="H101" s="213"/>
      <c r="I101" s="213"/>
      <c r="J101" s="213"/>
      <c r="K101" s="214"/>
      <c r="L101" s="222" t="s">
        <v>137</v>
      </c>
      <c r="M101" s="219"/>
      <c r="N101" s="9"/>
      <c r="O101" s="9"/>
      <c r="P101" s="9"/>
      <c r="Q101" s="9"/>
      <c r="R101" s="9"/>
      <c r="S101" s="9"/>
      <c r="T101" s="9"/>
      <c r="U101" s="9"/>
      <c r="V101" s="9"/>
      <c r="W101" s="9"/>
      <c r="X101" s="9"/>
      <c r="Y101" s="9"/>
      <c r="Z101" s="9"/>
    </row>
    <row r="102" spans="1:26" ht="12.75" customHeight="1">
      <c r="A102" s="221"/>
      <c r="B102" s="216"/>
      <c r="C102" s="216"/>
      <c r="D102" s="216"/>
      <c r="E102" s="216"/>
      <c r="F102" s="216"/>
      <c r="G102" s="216"/>
      <c r="H102" s="216"/>
      <c r="I102" s="216"/>
      <c r="J102" s="216"/>
      <c r="K102" s="217"/>
      <c r="L102" s="218"/>
      <c r="M102" s="219"/>
      <c r="N102" s="9"/>
      <c r="O102" s="9"/>
      <c r="P102" s="9"/>
      <c r="Q102" s="9"/>
      <c r="R102" s="9"/>
      <c r="S102" s="9"/>
      <c r="T102" s="9"/>
      <c r="U102" s="9"/>
      <c r="V102" s="9"/>
      <c r="W102" s="9"/>
      <c r="X102" s="9"/>
      <c r="Y102" s="9"/>
      <c r="Z102" s="9"/>
    </row>
    <row r="103" spans="1:26" ht="12.75" customHeight="1">
      <c r="A103" s="212" t="str">
        <f>A85</f>
        <v>Quarter 1 status report (12/31/2019):</v>
      </c>
      <c r="B103" s="213"/>
      <c r="C103" s="213"/>
      <c r="D103" s="213"/>
      <c r="E103" s="213"/>
      <c r="F103" s="213"/>
      <c r="G103" s="213"/>
      <c r="H103" s="213"/>
      <c r="I103" s="213"/>
      <c r="J103" s="213"/>
      <c r="K103" s="213"/>
      <c r="L103" s="213"/>
      <c r="M103" s="214"/>
      <c r="N103" s="9"/>
      <c r="O103" s="9"/>
      <c r="P103" s="9"/>
      <c r="Q103" s="9"/>
      <c r="R103" s="9"/>
      <c r="S103" s="9"/>
      <c r="T103" s="9"/>
      <c r="U103" s="9"/>
      <c r="V103" s="9"/>
      <c r="W103" s="9"/>
      <c r="X103" s="9"/>
      <c r="Y103" s="9"/>
      <c r="Z103" s="9"/>
    </row>
    <row r="104" spans="1:26" ht="12.75" customHeight="1">
      <c r="A104" s="209"/>
      <c r="B104" s="156"/>
      <c r="C104" s="156"/>
      <c r="D104" s="156"/>
      <c r="E104" s="156"/>
      <c r="F104" s="156"/>
      <c r="G104" s="156"/>
      <c r="H104" s="156"/>
      <c r="I104" s="156"/>
      <c r="J104" s="156"/>
      <c r="K104" s="156"/>
      <c r="L104" s="156"/>
      <c r="M104" s="210"/>
      <c r="N104" s="9"/>
      <c r="O104" s="9"/>
      <c r="P104" s="9"/>
      <c r="Q104" s="9"/>
      <c r="R104" s="9"/>
      <c r="S104" s="9"/>
      <c r="T104" s="9"/>
      <c r="U104" s="9"/>
      <c r="V104" s="9"/>
      <c r="W104" s="9"/>
      <c r="X104" s="9"/>
      <c r="Y104" s="9"/>
      <c r="Z104" s="9"/>
    </row>
    <row r="105" spans="1:26" ht="12.75" customHeight="1">
      <c r="A105" s="211" t="str">
        <f>A87</f>
        <v>Quarter 2 status report (3/31/2020):</v>
      </c>
      <c r="B105" s="156"/>
      <c r="C105" s="156"/>
      <c r="D105" s="156"/>
      <c r="E105" s="156"/>
      <c r="F105" s="156"/>
      <c r="G105" s="156"/>
      <c r="H105" s="156"/>
      <c r="I105" s="156"/>
      <c r="J105" s="156"/>
      <c r="K105" s="156"/>
      <c r="L105" s="156"/>
      <c r="M105" s="210"/>
      <c r="N105" s="9"/>
      <c r="O105" s="9"/>
      <c r="P105" s="9"/>
      <c r="Q105" s="9"/>
      <c r="R105" s="9"/>
      <c r="S105" s="9"/>
      <c r="T105" s="9"/>
      <c r="U105" s="9"/>
      <c r="V105" s="9"/>
      <c r="W105" s="9"/>
      <c r="X105" s="9"/>
      <c r="Y105" s="9"/>
      <c r="Z105" s="9"/>
    </row>
    <row r="106" spans="1:26" ht="12.75" customHeight="1">
      <c r="A106" s="209"/>
      <c r="B106" s="156"/>
      <c r="C106" s="156"/>
      <c r="D106" s="156"/>
      <c r="E106" s="156"/>
      <c r="F106" s="156"/>
      <c r="G106" s="156"/>
      <c r="H106" s="156"/>
      <c r="I106" s="156"/>
      <c r="J106" s="156"/>
      <c r="K106" s="156"/>
      <c r="L106" s="156"/>
      <c r="M106" s="210"/>
      <c r="N106" s="9"/>
      <c r="O106" s="9"/>
      <c r="P106" s="9"/>
      <c r="Q106" s="9"/>
      <c r="R106" s="9"/>
      <c r="S106" s="9"/>
      <c r="T106" s="9"/>
      <c r="U106" s="9"/>
      <c r="V106" s="9"/>
      <c r="W106" s="9"/>
      <c r="X106" s="9"/>
      <c r="Y106" s="9"/>
      <c r="Z106" s="9"/>
    </row>
    <row r="107" spans="1:26" ht="12.75" customHeight="1">
      <c r="A107" s="211" t="str">
        <f>A89</f>
        <v>Quarter 3 status report (6/30/2020):</v>
      </c>
      <c r="B107" s="156"/>
      <c r="C107" s="156"/>
      <c r="D107" s="156"/>
      <c r="E107" s="156"/>
      <c r="F107" s="156"/>
      <c r="G107" s="156"/>
      <c r="H107" s="156"/>
      <c r="I107" s="156"/>
      <c r="J107" s="156"/>
      <c r="K107" s="156"/>
      <c r="L107" s="156"/>
      <c r="M107" s="210"/>
      <c r="N107" s="9"/>
      <c r="O107" s="9"/>
      <c r="P107" s="9"/>
      <c r="Q107" s="9"/>
      <c r="R107" s="9"/>
      <c r="S107" s="9"/>
      <c r="T107" s="9"/>
      <c r="U107" s="9"/>
      <c r="V107" s="9"/>
      <c r="W107" s="9"/>
      <c r="X107" s="9"/>
      <c r="Y107" s="9"/>
      <c r="Z107" s="9"/>
    </row>
    <row r="108" spans="1:26" ht="12.75" customHeight="1">
      <c r="A108" s="209"/>
      <c r="B108" s="156"/>
      <c r="C108" s="156"/>
      <c r="D108" s="156"/>
      <c r="E108" s="156"/>
      <c r="F108" s="156"/>
      <c r="G108" s="156"/>
      <c r="H108" s="156"/>
      <c r="I108" s="156"/>
      <c r="J108" s="156"/>
      <c r="K108" s="156"/>
      <c r="L108" s="156"/>
      <c r="M108" s="210"/>
      <c r="N108" s="9"/>
      <c r="O108" s="9"/>
      <c r="P108" s="9"/>
      <c r="Q108" s="9"/>
      <c r="R108" s="9"/>
      <c r="S108" s="9"/>
      <c r="T108" s="9"/>
      <c r="U108" s="9"/>
      <c r="V108" s="9"/>
      <c r="W108" s="9"/>
      <c r="X108" s="9"/>
      <c r="Y108" s="9"/>
      <c r="Z108" s="9"/>
    </row>
    <row r="109" spans="1:26" ht="12.75" customHeight="1">
      <c r="A109" s="211" t="str">
        <f>A91</f>
        <v>Quarter 4 status report (9/30/2020):</v>
      </c>
      <c r="B109" s="156"/>
      <c r="C109" s="156"/>
      <c r="D109" s="156"/>
      <c r="E109" s="156"/>
      <c r="F109" s="156"/>
      <c r="G109" s="156"/>
      <c r="H109" s="156"/>
      <c r="I109" s="156"/>
      <c r="J109" s="156"/>
      <c r="K109" s="156"/>
      <c r="L109" s="156"/>
      <c r="M109" s="210"/>
      <c r="N109" s="9"/>
      <c r="O109" s="9"/>
      <c r="P109" s="9"/>
      <c r="Q109" s="9"/>
      <c r="R109" s="9"/>
      <c r="S109" s="9"/>
      <c r="T109" s="9"/>
      <c r="U109" s="9"/>
      <c r="V109" s="9"/>
      <c r="W109" s="9"/>
      <c r="X109" s="9"/>
      <c r="Y109" s="9"/>
      <c r="Z109" s="9"/>
    </row>
    <row r="110" spans="1:26" ht="12.75" customHeight="1">
      <c r="A110" s="209"/>
      <c r="B110" s="156"/>
      <c r="C110" s="156"/>
      <c r="D110" s="156"/>
      <c r="E110" s="156"/>
      <c r="F110" s="156"/>
      <c r="G110" s="156"/>
      <c r="H110" s="156"/>
      <c r="I110" s="156"/>
      <c r="J110" s="156"/>
      <c r="K110" s="156"/>
      <c r="L110" s="156"/>
      <c r="M110" s="210"/>
      <c r="N110" s="9"/>
      <c r="O110" s="9"/>
      <c r="P110" s="9"/>
      <c r="Q110" s="9"/>
      <c r="R110" s="9"/>
      <c r="S110" s="9"/>
      <c r="T110" s="9"/>
      <c r="U110" s="9"/>
      <c r="V110" s="9"/>
      <c r="W110" s="9"/>
      <c r="X110" s="9"/>
      <c r="Y110" s="9"/>
      <c r="Z110" s="9"/>
    </row>
    <row r="111" spans="1:26" ht="12.75" customHeight="1">
      <c r="A111" s="211" t="str">
        <f>A93</f>
        <v>Quarter 5 status report (12/31/2020):</v>
      </c>
      <c r="B111" s="156"/>
      <c r="C111" s="156"/>
      <c r="D111" s="156"/>
      <c r="E111" s="156"/>
      <c r="F111" s="156"/>
      <c r="G111" s="156"/>
      <c r="H111" s="156"/>
      <c r="I111" s="156"/>
      <c r="J111" s="156"/>
      <c r="K111" s="156"/>
      <c r="L111" s="156"/>
      <c r="M111" s="210"/>
      <c r="N111" s="9"/>
      <c r="O111" s="9"/>
      <c r="P111" s="9"/>
      <c r="Q111" s="9"/>
      <c r="R111" s="9"/>
      <c r="S111" s="9"/>
      <c r="T111" s="9"/>
      <c r="U111" s="9"/>
      <c r="V111" s="9"/>
      <c r="W111" s="9"/>
      <c r="X111" s="9"/>
      <c r="Y111" s="9"/>
      <c r="Z111" s="9"/>
    </row>
    <row r="112" spans="1:26" ht="12.75" customHeight="1">
      <c r="A112" s="209"/>
      <c r="B112" s="156"/>
      <c r="C112" s="156"/>
      <c r="D112" s="156"/>
      <c r="E112" s="156"/>
      <c r="F112" s="156"/>
      <c r="G112" s="156"/>
      <c r="H112" s="156"/>
      <c r="I112" s="156"/>
      <c r="J112" s="156"/>
      <c r="K112" s="156"/>
      <c r="L112" s="156"/>
      <c r="M112" s="210"/>
      <c r="N112" s="9"/>
      <c r="O112" s="9"/>
      <c r="P112" s="9"/>
      <c r="Q112" s="9"/>
      <c r="R112" s="9"/>
      <c r="S112" s="9"/>
      <c r="T112" s="9"/>
      <c r="U112" s="9"/>
      <c r="V112" s="9"/>
      <c r="W112" s="9"/>
      <c r="X112" s="9"/>
      <c r="Y112" s="9"/>
      <c r="Z112" s="9"/>
    </row>
    <row r="113" spans="1:26" ht="12.75" customHeight="1">
      <c r="A113" s="211" t="str">
        <f>A95</f>
        <v>Quarter 6 status report (3/31/2021):</v>
      </c>
      <c r="B113" s="156"/>
      <c r="C113" s="156"/>
      <c r="D113" s="156"/>
      <c r="E113" s="156"/>
      <c r="F113" s="156"/>
      <c r="G113" s="156"/>
      <c r="H113" s="156"/>
      <c r="I113" s="156"/>
      <c r="J113" s="156"/>
      <c r="K113" s="156"/>
      <c r="L113" s="156"/>
      <c r="M113" s="210"/>
      <c r="N113" s="9"/>
      <c r="O113" s="9"/>
      <c r="P113" s="9"/>
      <c r="Q113" s="9"/>
      <c r="R113" s="9"/>
      <c r="S113" s="9"/>
      <c r="T113" s="9"/>
      <c r="U113" s="9"/>
      <c r="V113" s="9"/>
      <c r="W113" s="9"/>
      <c r="X113" s="9"/>
      <c r="Y113" s="9"/>
      <c r="Z113" s="9"/>
    </row>
    <row r="114" spans="1:26" ht="12.75" customHeight="1">
      <c r="A114" s="209"/>
      <c r="B114" s="156"/>
      <c r="C114" s="156"/>
      <c r="D114" s="156"/>
      <c r="E114" s="156"/>
      <c r="F114" s="156"/>
      <c r="G114" s="156"/>
      <c r="H114" s="156"/>
      <c r="I114" s="156"/>
      <c r="J114" s="156"/>
      <c r="K114" s="156"/>
      <c r="L114" s="156"/>
      <c r="M114" s="210"/>
      <c r="N114" s="9"/>
      <c r="O114" s="9"/>
      <c r="P114" s="9"/>
      <c r="Q114" s="9"/>
      <c r="R114" s="9"/>
      <c r="S114" s="9"/>
      <c r="T114" s="9"/>
      <c r="U114" s="9"/>
      <c r="V114" s="9"/>
      <c r="W114" s="9"/>
      <c r="X114" s="9"/>
      <c r="Y114" s="9"/>
      <c r="Z114" s="9"/>
    </row>
    <row r="115" spans="1:26" ht="12.75" customHeight="1">
      <c r="A115" s="211" t="str">
        <f>A97</f>
        <v>Quarter 7 status report (6/30/2021):</v>
      </c>
      <c r="B115" s="156"/>
      <c r="C115" s="156"/>
      <c r="D115" s="156"/>
      <c r="E115" s="156"/>
      <c r="F115" s="156"/>
      <c r="G115" s="156"/>
      <c r="H115" s="156"/>
      <c r="I115" s="156"/>
      <c r="J115" s="156"/>
      <c r="K115" s="156"/>
      <c r="L115" s="156"/>
      <c r="M115" s="210"/>
      <c r="N115" s="9"/>
      <c r="O115" s="9"/>
      <c r="P115" s="9"/>
      <c r="Q115" s="9"/>
      <c r="R115" s="9"/>
      <c r="S115" s="9"/>
      <c r="T115" s="9"/>
      <c r="U115" s="9"/>
      <c r="V115" s="9"/>
      <c r="W115" s="9"/>
      <c r="X115" s="9"/>
      <c r="Y115" s="9"/>
      <c r="Z115" s="9"/>
    </row>
    <row r="116" spans="1:26" ht="12.75" customHeight="1">
      <c r="A116" s="209"/>
      <c r="B116" s="156"/>
      <c r="C116" s="156"/>
      <c r="D116" s="156"/>
      <c r="E116" s="156"/>
      <c r="F116" s="156"/>
      <c r="G116" s="156"/>
      <c r="H116" s="156"/>
      <c r="I116" s="156"/>
      <c r="J116" s="156"/>
      <c r="K116" s="156"/>
      <c r="L116" s="156"/>
      <c r="M116" s="210"/>
      <c r="N116" s="9"/>
      <c r="O116" s="9"/>
      <c r="P116" s="9"/>
      <c r="Q116" s="9"/>
      <c r="R116" s="9"/>
      <c r="S116" s="9"/>
      <c r="T116" s="9"/>
      <c r="U116" s="9"/>
      <c r="V116" s="9"/>
      <c r="W116" s="9"/>
      <c r="X116" s="9"/>
      <c r="Y116" s="9"/>
      <c r="Z116" s="9"/>
    </row>
    <row r="117" spans="1:26" ht="12.75" customHeight="1">
      <c r="A117" s="211" t="str">
        <f>A99</f>
        <v>Quarter 8 status report (9/30/2021):</v>
      </c>
      <c r="B117" s="156"/>
      <c r="C117" s="156"/>
      <c r="D117" s="156"/>
      <c r="E117" s="156"/>
      <c r="F117" s="156"/>
      <c r="G117" s="156"/>
      <c r="H117" s="156"/>
      <c r="I117" s="156"/>
      <c r="J117" s="156"/>
      <c r="K117" s="156"/>
      <c r="L117" s="156"/>
      <c r="M117" s="210"/>
      <c r="N117" s="9"/>
      <c r="O117" s="9"/>
      <c r="P117" s="9"/>
      <c r="Q117" s="9"/>
      <c r="R117" s="9"/>
      <c r="S117" s="9"/>
      <c r="T117" s="9"/>
      <c r="U117" s="9"/>
      <c r="V117" s="9"/>
      <c r="W117" s="9"/>
      <c r="X117" s="9"/>
      <c r="Y117" s="9"/>
      <c r="Z117" s="9"/>
    </row>
    <row r="118" spans="1:26" ht="12.75" customHeight="1">
      <c r="A118" s="215"/>
      <c r="B118" s="216"/>
      <c r="C118" s="216"/>
      <c r="D118" s="216"/>
      <c r="E118" s="216"/>
      <c r="F118" s="216"/>
      <c r="G118" s="216"/>
      <c r="H118" s="216"/>
      <c r="I118" s="216"/>
      <c r="J118" s="216"/>
      <c r="K118" s="216"/>
      <c r="L118" s="216"/>
      <c r="M118" s="217"/>
      <c r="N118" s="9"/>
      <c r="O118" s="9"/>
      <c r="P118" s="9"/>
      <c r="Q118" s="9"/>
      <c r="R118" s="9"/>
      <c r="S118" s="9"/>
      <c r="T118" s="9"/>
      <c r="U118" s="9"/>
      <c r="V118" s="9"/>
      <c r="W118" s="9"/>
      <c r="X118" s="9"/>
      <c r="Y118" s="9"/>
      <c r="Z118" s="9"/>
    </row>
    <row r="119" spans="1:26" ht="15" customHeight="1">
      <c r="A119" s="220" t="s">
        <v>215</v>
      </c>
      <c r="B119" s="213"/>
      <c r="C119" s="213"/>
      <c r="D119" s="213"/>
      <c r="E119" s="213"/>
      <c r="F119" s="213"/>
      <c r="G119" s="213"/>
      <c r="H119" s="213"/>
      <c r="I119" s="213"/>
      <c r="J119" s="213"/>
      <c r="K119" s="214"/>
      <c r="L119" s="222" t="s">
        <v>137</v>
      </c>
      <c r="M119" s="219"/>
      <c r="N119" s="9"/>
      <c r="O119" s="9"/>
      <c r="P119" s="9"/>
      <c r="Q119" s="9"/>
      <c r="R119" s="9"/>
      <c r="S119" s="9"/>
      <c r="T119" s="9"/>
      <c r="U119" s="9"/>
      <c r="V119" s="9"/>
      <c r="W119" s="9"/>
      <c r="X119" s="9"/>
      <c r="Y119" s="9"/>
      <c r="Z119" s="9"/>
    </row>
    <row r="120" spans="1:26" ht="12.75" customHeight="1">
      <c r="A120" s="221"/>
      <c r="B120" s="216"/>
      <c r="C120" s="216"/>
      <c r="D120" s="216"/>
      <c r="E120" s="216"/>
      <c r="F120" s="216"/>
      <c r="G120" s="216"/>
      <c r="H120" s="216"/>
      <c r="I120" s="216"/>
      <c r="J120" s="216"/>
      <c r="K120" s="217"/>
      <c r="L120" s="218"/>
      <c r="M120" s="219"/>
      <c r="N120" s="9"/>
      <c r="O120" s="9"/>
      <c r="P120" s="9"/>
      <c r="Q120" s="9"/>
      <c r="R120" s="9"/>
      <c r="S120" s="9"/>
      <c r="T120" s="9"/>
      <c r="U120" s="9"/>
      <c r="V120" s="9"/>
      <c r="W120" s="9"/>
      <c r="X120" s="9"/>
      <c r="Y120" s="9"/>
      <c r="Z120" s="9"/>
    </row>
    <row r="121" spans="1:26" ht="12.75" customHeight="1">
      <c r="A121" s="212" t="str">
        <f>A103</f>
        <v>Quarter 1 status report (12/31/2019):</v>
      </c>
      <c r="B121" s="213"/>
      <c r="C121" s="213"/>
      <c r="D121" s="213"/>
      <c r="E121" s="213"/>
      <c r="F121" s="213"/>
      <c r="G121" s="213"/>
      <c r="H121" s="213"/>
      <c r="I121" s="213"/>
      <c r="J121" s="213"/>
      <c r="K121" s="213"/>
      <c r="L121" s="213"/>
      <c r="M121" s="214"/>
      <c r="N121" s="9"/>
      <c r="O121" s="9"/>
      <c r="P121" s="9"/>
      <c r="Q121" s="9"/>
      <c r="R121" s="9"/>
      <c r="S121" s="9"/>
      <c r="T121" s="9"/>
      <c r="U121" s="9"/>
      <c r="V121" s="9"/>
      <c r="W121" s="9"/>
      <c r="X121" s="9"/>
      <c r="Y121" s="9"/>
      <c r="Z121" s="9"/>
    </row>
    <row r="122" spans="1:26" ht="12.75" customHeight="1">
      <c r="A122" s="209"/>
      <c r="B122" s="156"/>
      <c r="C122" s="156"/>
      <c r="D122" s="156"/>
      <c r="E122" s="156"/>
      <c r="F122" s="156"/>
      <c r="G122" s="156"/>
      <c r="H122" s="156"/>
      <c r="I122" s="156"/>
      <c r="J122" s="156"/>
      <c r="K122" s="156"/>
      <c r="L122" s="156"/>
      <c r="M122" s="210"/>
      <c r="N122" s="9"/>
      <c r="O122" s="9"/>
      <c r="P122" s="9"/>
      <c r="Q122" s="9"/>
      <c r="R122" s="9"/>
      <c r="S122" s="9"/>
      <c r="T122" s="9"/>
      <c r="U122" s="9"/>
      <c r="V122" s="9"/>
      <c r="W122" s="9"/>
      <c r="X122" s="9"/>
      <c r="Y122" s="9"/>
      <c r="Z122" s="9"/>
    </row>
    <row r="123" spans="1:26" ht="12.75" customHeight="1">
      <c r="A123" s="211" t="str">
        <f>A105</f>
        <v>Quarter 2 status report (3/31/2020):</v>
      </c>
      <c r="B123" s="156"/>
      <c r="C123" s="156"/>
      <c r="D123" s="156"/>
      <c r="E123" s="156"/>
      <c r="F123" s="156"/>
      <c r="G123" s="156"/>
      <c r="H123" s="156"/>
      <c r="I123" s="156"/>
      <c r="J123" s="156"/>
      <c r="K123" s="156"/>
      <c r="L123" s="156"/>
      <c r="M123" s="210"/>
      <c r="N123" s="9"/>
      <c r="O123" s="9"/>
      <c r="P123" s="9"/>
      <c r="Q123" s="9"/>
      <c r="R123" s="9"/>
      <c r="S123" s="9"/>
      <c r="T123" s="9"/>
      <c r="U123" s="9"/>
      <c r="V123" s="9"/>
      <c r="W123" s="9"/>
      <c r="X123" s="9"/>
      <c r="Y123" s="9"/>
      <c r="Z123" s="9"/>
    </row>
    <row r="124" spans="1:26" ht="12.75" customHeight="1">
      <c r="A124" s="209"/>
      <c r="B124" s="156"/>
      <c r="C124" s="156"/>
      <c r="D124" s="156"/>
      <c r="E124" s="156"/>
      <c r="F124" s="156"/>
      <c r="G124" s="156"/>
      <c r="H124" s="156"/>
      <c r="I124" s="156"/>
      <c r="J124" s="156"/>
      <c r="K124" s="156"/>
      <c r="L124" s="156"/>
      <c r="M124" s="210"/>
      <c r="N124" s="9"/>
      <c r="O124" s="9"/>
      <c r="P124" s="9"/>
      <c r="Q124" s="9"/>
      <c r="R124" s="9"/>
      <c r="S124" s="9"/>
      <c r="T124" s="9"/>
      <c r="U124" s="9"/>
      <c r="V124" s="9"/>
      <c r="W124" s="9"/>
      <c r="X124" s="9"/>
      <c r="Y124" s="9"/>
      <c r="Z124" s="9"/>
    </row>
    <row r="125" spans="1:26" ht="12.75" customHeight="1">
      <c r="A125" s="211" t="str">
        <f>A107</f>
        <v>Quarter 3 status report (6/30/2020):</v>
      </c>
      <c r="B125" s="156"/>
      <c r="C125" s="156"/>
      <c r="D125" s="156"/>
      <c r="E125" s="156"/>
      <c r="F125" s="156"/>
      <c r="G125" s="156"/>
      <c r="H125" s="156"/>
      <c r="I125" s="156"/>
      <c r="J125" s="156"/>
      <c r="K125" s="156"/>
      <c r="L125" s="156"/>
      <c r="M125" s="210"/>
      <c r="N125" s="9"/>
      <c r="O125" s="9"/>
      <c r="P125" s="9"/>
      <c r="Q125" s="9"/>
      <c r="R125" s="9"/>
      <c r="S125" s="9"/>
      <c r="T125" s="9"/>
      <c r="U125" s="9"/>
      <c r="V125" s="9"/>
      <c r="W125" s="9"/>
      <c r="X125" s="9"/>
      <c r="Y125" s="9"/>
      <c r="Z125" s="9"/>
    </row>
    <row r="126" spans="1:26" ht="12.75" customHeight="1">
      <c r="A126" s="209"/>
      <c r="B126" s="156"/>
      <c r="C126" s="156"/>
      <c r="D126" s="156"/>
      <c r="E126" s="156"/>
      <c r="F126" s="156"/>
      <c r="G126" s="156"/>
      <c r="H126" s="156"/>
      <c r="I126" s="156"/>
      <c r="J126" s="156"/>
      <c r="K126" s="156"/>
      <c r="L126" s="156"/>
      <c r="M126" s="210"/>
      <c r="N126" s="9"/>
      <c r="O126" s="9"/>
      <c r="P126" s="9"/>
      <c r="Q126" s="9"/>
      <c r="R126" s="9"/>
      <c r="S126" s="9"/>
      <c r="T126" s="9"/>
      <c r="U126" s="9"/>
      <c r="V126" s="9"/>
      <c r="W126" s="9"/>
      <c r="X126" s="9"/>
      <c r="Y126" s="9"/>
      <c r="Z126" s="9"/>
    </row>
    <row r="127" spans="1:26" ht="12.75" customHeight="1">
      <c r="A127" s="211" t="str">
        <f>A109</f>
        <v>Quarter 4 status report (9/30/2020):</v>
      </c>
      <c r="B127" s="156"/>
      <c r="C127" s="156"/>
      <c r="D127" s="156"/>
      <c r="E127" s="156"/>
      <c r="F127" s="156"/>
      <c r="G127" s="156"/>
      <c r="H127" s="156"/>
      <c r="I127" s="156"/>
      <c r="J127" s="156"/>
      <c r="K127" s="156"/>
      <c r="L127" s="156"/>
      <c r="M127" s="210"/>
      <c r="N127" s="9"/>
      <c r="O127" s="9"/>
      <c r="P127" s="9"/>
      <c r="Q127" s="9"/>
      <c r="R127" s="9"/>
      <c r="S127" s="9"/>
      <c r="T127" s="9"/>
      <c r="U127" s="9"/>
      <c r="V127" s="9"/>
      <c r="W127" s="9"/>
      <c r="X127" s="9"/>
      <c r="Y127" s="9"/>
      <c r="Z127" s="9"/>
    </row>
    <row r="128" spans="1:26" ht="12.75" customHeight="1">
      <c r="A128" s="209"/>
      <c r="B128" s="156"/>
      <c r="C128" s="156"/>
      <c r="D128" s="156"/>
      <c r="E128" s="156"/>
      <c r="F128" s="156"/>
      <c r="G128" s="156"/>
      <c r="H128" s="156"/>
      <c r="I128" s="156"/>
      <c r="J128" s="156"/>
      <c r="K128" s="156"/>
      <c r="L128" s="156"/>
      <c r="M128" s="210"/>
      <c r="N128" s="9"/>
      <c r="O128" s="9"/>
      <c r="P128" s="9"/>
      <c r="Q128" s="9"/>
      <c r="R128" s="9"/>
      <c r="S128" s="9"/>
      <c r="T128" s="9"/>
      <c r="U128" s="9"/>
      <c r="V128" s="9"/>
      <c r="W128" s="9"/>
      <c r="X128" s="9"/>
      <c r="Y128" s="9"/>
      <c r="Z128" s="9"/>
    </row>
    <row r="129" spans="1:26" ht="12.75" customHeight="1">
      <c r="A129" s="211" t="str">
        <f>A111</f>
        <v>Quarter 5 status report (12/31/2020):</v>
      </c>
      <c r="B129" s="156"/>
      <c r="C129" s="156"/>
      <c r="D129" s="156"/>
      <c r="E129" s="156"/>
      <c r="F129" s="156"/>
      <c r="G129" s="156"/>
      <c r="H129" s="156"/>
      <c r="I129" s="156"/>
      <c r="J129" s="156"/>
      <c r="K129" s="156"/>
      <c r="L129" s="156"/>
      <c r="M129" s="210"/>
      <c r="N129" s="9"/>
      <c r="O129" s="9"/>
      <c r="P129" s="9"/>
      <c r="Q129" s="9"/>
      <c r="R129" s="9"/>
      <c r="S129" s="9"/>
      <c r="T129" s="9"/>
      <c r="U129" s="9"/>
      <c r="V129" s="9"/>
      <c r="W129" s="9"/>
      <c r="X129" s="9"/>
      <c r="Y129" s="9"/>
      <c r="Z129" s="9"/>
    </row>
    <row r="130" spans="1:26" ht="12.75" customHeight="1">
      <c r="A130" s="209"/>
      <c r="B130" s="156"/>
      <c r="C130" s="156"/>
      <c r="D130" s="156"/>
      <c r="E130" s="156"/>
      <c r="F130" s="156"/>
      <c r="G130" s="156"/>
      <c r="H130" s="156"/>
      <c r="I130" s="156"/>
      <c r="J130" s="156"/>
      <c r="K130" s="156"/>
      <c r="L130" s="156"/>
      <c r="M130" s="210"/>
      <c r="N130" s="9"/>
      <c r="O130" s="9"/>
      <c r="P130" s="9"/>
      <c r="Q130" s="9"/>
      <c r="R130" s="9"/>
      <c r="S130" s="9"/>
      <c r="T130" s="9"/>
      <c r="U130" s="9"/>
      <c r="V130" s="9"/>
      <c r="W130" s="9"/>
      <c r="X130" s="9"/>
      <c r="Y130" s="9"/>
      <c r="Z130" s="9"/>
    </row>
    <row r="131" spans="1:26" ht="12.75" customHeight="1">
      <c r="A131" s="211" t="str">
        <f>A113</f>
        <v>Quarter 6 status report (3/31/2021):</v>
      </c>
      <c r="B131" s="156"/>
      <c r="C131" s="156"/>
      <c r="D131" s="156"/>
      <c r="E131" s="156"/>
      <c r="F131" s="156"/>
      <c r="G131" s="156"/>
      <c r="H131" s="156"/>
      <c r="I131" s="156"/>
      <c r="J131" s="156"/>
      <c r="K131" s="156"/>
      <c r="L131" s="156"/>
      <c r="M131" s="210"/>
      <c r="N131" s="9"/>
      <c r="O131" s="9"/>
      <c r="P131" s="9"/>
      <c r="Q131" s="9"/>
      <c r="R131" s="9"/>
      <c r="S131" s="9"/>
      <c r="T131" s="9"/>
      <c r="U131" s="9"/>
      <c r="V131" s="9"/>
      <c r="W131" s="9"/>
      <c r="X131" s="9"/>
      <c r="Y131" s="9"/>
      <c r="Z131" s="9"/>
    </row>
    <row r="132" spans="1:26" ht="12.75" customHeight="1">
      <c r="A132" s="209"/>
      <c r="B132" s="156"/>
      <c r="C132" s="156"/>
      <c r="D132" s="156"/>
      <c r="E132" s="156"/>
      <c r="F132" s="156"/>
      <c r="G132" s="156"/>
      <c r="H132" s="156"/>
      <c r="I132" s="156"/>
      <c r="J132" s="156"/>
      <c r="K132" s="156"/>
      <c r="L132" s="156"/>
      <c r="M132" s="210"/>
      <c r="N132" s="9"/>
      <c r="O132" s="9"/>
      <c r="P132" s="9"/>
      <c r="Q132" s="9"/>
      <c r="R132" s="9"/>
      <c r="S132" s="9"/>
      <c r="T132" s="9"/>
      <c r="U132" s="9"/>
      <c r="V132" s="9"/>
      <c r="W132" s="9"/>
      <c r="X132" s="9"/>
      <c r="Y132" s="9"/>
      <c r="Z132" s="9"/>
    </row>
    <row r="133" spans="1:26" ht="12.75" customHeight="1">
      <c r="A133" s="211" t="str">
        <f>A115</f>
        <v>Quarter 7 status report (6/30/2021):</v>
      </c>
      <c r="B133" s="156"/>
      <c r="C133" s="156"/>
      <c r="D133" s="156"/>
      <c r="E133" s="156"/>
      <c r="F133" s="156"/>
      <c r="G133" s="156"/>
      <c r="H133" s="156"/>
      <c r="I133" s="156"/>
      <c r="J133" s="156"/>
      <c r="K133" s="156"/>
      <c r="L133" s="156"/>
      <c r="M133" s="210"/>
      <c r="N133" s="9"/>
      <c r="O133" s="9"/>
      <c r="P133" s="9"/>
      <c r="Q133" s="9"/>
      <c r="R133" s="9"/>
      <c r="S133" s="9"/>
      <c r="T133" s="9"/>
      <c r="U133" s="9"/>
      <c r="V133" s="9"/>
      <c r="W133" s="9"/>
      <c r="X133" s="9"/>
      <c r="Y133" s="9"/>
      <c r="Z133" s="9"/>
    </row>
    <row r="134" spans="1:26" ht="12.75" customHeight="1">
      <c r="A134" s="209"/>
      <c r="B134" s="156"/>
      <c r="C134" s="156"/>
      <c r="D134" s="156"/>
      <c r="E134" s="156"/>
      <c r="F134" s="156"/>
      <c r="G134" s="156"/>
      <c r="H134" s="156"/>
      <c r="I134" s="156"/>
      <c r="J134" s="156"/>
      <c r="K134" s="156"/>
      <c r="L134" s="156"/>
      <c r="M134" s="210"/>
      <c r="N134" s="9"/>
      <c r="O134" s="9"/>
      <c r="P134" s="9"/>
      <c r="Q134" s="9"/>
      <c r="R134" s="9"/>
      <c r="S134" s="9"/>
      <c r="T134" s="9"/>
      <c r="U134" s="9"/>
      <c r="V134" s="9"/>
      <c r="W134" s="9"/>
      <c r="X134" s="9"/>
      <c r="Y134" s="9"/>
      <c r="Z134" s="9"/>
    </row>
    <row r="135" spans="1:26" ht="12.75" customHeight="1">
      <c r="A135" s="211" t="str">
        <f>A117</f>
        <v>Quarter 8 status report (9/30/2021):</v>
      </c>
      <c r="B135" s="156"/>
      <c r="C135" s="156"/>
      <c r="D135" s="156"/>
      <c r="E135" s="156"/>
      <c r="F135" s="156"/>
      <c r="G135" s="156"/>
      <c r="H135" s="156"/>
      <c r="I135" s="156"/>
      <c r="J135" s="156"/>
      <c r="K135" s="156"/>
      <c r="L135" s="156"/>
      <c r="M135" s="210"/>
      <c r="N135" s="9"/>
      <c r="O135" s="9"/>
      <c r="P135" s="9"/>
      <c r="Q135" s="9"/>
      <c r="R135" s="9"/>
      <c r="S135" s="9"/>
      <c r="T135" s="9"/>
      <c r="U135" s="9"/>
      <c r="V135" s="9"/>
      <c r="W135" s="9"/>
      <c r="X135" s="9"/>
      <c r="Y135" s="9"/>
      <c r="Z135" s="9"/>
    </row>
    <row r="136" spans="1:26" ht="12.75" customHeight="1">
      <c r="A136" s="215"/>
      <c r="B136" s="216"/>
      <c r="C136" s="216"/>
      <c r="D136" s="216"/>
      <c r="E136" s="216"/>
      <c r="F136" s="216"/>
      <c r="G136" s="216"/>
      <c r="H136" s="216"/>
      <c r="I136" s="216"/>
      <c r="J136" s="216"/>
      <c r="K136" s="216"/>
      <c r="L136" s="216"/>
      <c r="M136" s="217"/>
      <c r="N136" s="9"/>
      <c r="O136" s="9"/>
      <c r="P136" s="9"/>
      <c r="Q136" s="9"/>
      <c r="R136" s="9"/>
      <c r="S136" s="9"/>
      <c r="T136" s="9"/>
      <c r="U136" s="9"/>
      <c r="V136" s="9"/>
      <c r="W136" s="9"/>
      <c r="X136" s="9"/>
      <c r="Y136" s="9"/>
      <c r="Z136" s="9"/>
    </row>
    <row r="137" spans="1:26" ht="15" customHeight="1">
      <c r="A137" s="220" t="s">
        <v>216</v>
      </c>
      <c r="B137" s="213"/>
      <c r="C137" s="213"/>
      <c r="D137" s="213"/>
      <c r="E137" s="213"/>
      <c r="F137" s="213"/>
      <c r="G137" s="213"/>
      <c r="H137" s="213"/>
      <c r="I137" s="213"/>
      <c r="J137" s="213"/>
      <c r="K137" s="214"/>
      <c r="L137" s="222" t="s">
        <v>137</v>
      </c>
      <c r="M137" s="219"/>
      <c r="N137" s="9"/>
      <c r="O137" s="9"/>
      <c r="P137" s="9"/>
      <c r="Q137" s="9"/>
      <c r="R137" s="9"/>
      <c r="S137" s="9"/>
      <c r="T137" s="9"/>
      <c r="U137" s="9"/>
      <c r="V137" s="9"/>
      <c r="W137" s="9"/>
      <c r="X137" s="9"/>
      <c r="Y137" s="9"/>
      <c r="Z137" s="9"/>
    </row>
    <row r="138" spans="1:26" ht="12.75" customHeight="1">
      <c r="A138" s="221"/>
      <c r="B138" s="216"/>
      <c r="C138" s="216"/>
      <c r="D138" s="216"/>
      <c r="E138" s="216"/>
      <c r="F138" s="216"/>
      <c r="G138" s="216"/>
      <c r="H138" s="216"/>
      <c r="I138" s="216"/>
      <c r="J138" s="216"/>
      <c r="K138" s="217"/>
      <c r="L138" s="218"/>
      <c r="M138" s="219"/>
      <c r="N138" s="9"/>
      <c r="O138" s="9"/>
      <c r="P138" s="9"/>
      <c r="Q138" s="9"/>
      <c r="R138" s="9"/>
      <c r="S138" s="9"/>
      <c r="T138" s="9"/>
      <c r="U138" s="9"/>
      <c r="V138" s="9"/>
      <c r="W138" s="9"/>
      <c r="X138" s="9"/>
      <c r="Y138" s="9"/>
      <c r="Z138" s="9"/>
    </row>
    <row r="139" spans="1:26" ht="12.75" customHeight="1">
      <c r="A139" s="212" t="str">
        <f>A121</f>
        <v>Quarter 1 status report (12/31/2019):</v>
      </c>
      <c r="B139" s="213"/>
      <c r="C139" s="213"/>
      <c r="D139" s="213"/>
      <c r="E139" s="213"/>
      <c r="F139" s="213"/>
      <c r="G139" s="213"/>
      <c r="H139" s="213"/>
      <c r="I139" s="213"/>
      <c r="J139" s="213"/>
      <c r="K139" s="213"/>
      <c r="L139" s="213"/>
      <c r="M139" s="214"/>
      <c r="N139" s="9"/>
      <c r="O139" s="9"/>
      <c r="P139" s="9"/>
      <c r="Q139" s="9"/>
      <c r="R139" s="9"/>
      <c r="S139" s="9"/>
      <c r="T139" s="9"/>
      <c r="U139" s="9"/>
      <c r="V139" s="9"/>
      <c r="W139" s="9"/>
      <c r="X139" s="9"/>
      <c r="Y139" s="9"/>
      <c r="Z139" s="9"/>
    </row>
    <row r="140" spans="1:26" ht="12.75" customHeight="1">
      <c r="A140" s="209"/>
      <c r="B140" s="156"/>
      <c r="C140" s="156"/>
      <c r="D140" s="156"/>
      <c r="E140" s="156"/>
      <c r="F140" s="156"/>
      <c r="G140" s="156"/>
      <c r="H140" s="156"/>
      <c r="I140" s="156"/>
      <c r="J140" s="156"/>
      <c r="K140" s="156"/>
      <c r="L140" s="156"/>
      <c r="M140" s="210"/>
      <c r="N140" s="9"/>
      <c r="O140" s="9"/>
      <c r="P140" s="9"/>
      <c r="Q140" s="9"/>
      <c r="R140" s="9"/>
      <c r="S140" s="9"/>
      <c r="T140" s="9"/>
      <c r="U140" s="9"/>
      <c r="V140" s="9"/>
      <c r="W140" s="9"/>
      <c r="X140" s="9"/>
      <c r="Y140" s="9"/>
      <c r="Z140" s="9"/>
    </row>
    <row r="141" spans="1:26" ht="12.75" customHeight="1">
      <c r="A141" s="211" t="str">
        <f>A123</f>
        <v>Quarter 2 status report (3/31/2020):</v>
      </c>
      <c r="B141" s="156"/>
      <c r="C141" s="156"/>
      <c r="D141" s="156"/>
      <c r="E141" s="156"/>
      <c r="F141" s="156"/>
      <c r="G141" s="156"/>
      <c r="H141" s="156"/>
      <c r="I141" s="156"/>
      <c r="J141" s="156"/>
      <c r="K141" s="156"/>
      <c r="L141" s="156"/>
      <c r="M141" s="210"/>
      <c r="N141" s="9"/>
      <c r="O141" s="9"/>
      <c r="P141" s="9"/>
      <c r="Q141" s="9"/>
      <c r="R141" s="9"/>
      <c r="S141" s="9"/>
      <c r="T141" s="9"/>
      <c r="U141" s="9"/>
      <c r="V141" s="9"/>
      <c r="W141" s="9"/>
      <c r="X141" s="9"/>
      <c r="Y141" s="9"/>
      <c r="Z141" s="9"/>
    </row>
    <row r="142" spans="1:26" ht="12.75" customHeight="1">
      <c r="A142" s="209"/>
      <c r="B142" s="156"/>
      <c r="C142" s="156"/>
      <c r="D142" s="156"/>
      <c r="E142" s="156"/>
      <c r="F142" s="156"/>
      <c r="G142" s="156"/>
      <c r="H142" s="156"/>
      <c r="I142" s="156"/>
      <c r="J142" s="156"/>
      <c r="K142" s="156"/>
      <c r="L142" s="156"/>
      <c r="M142" s="210"/>
      <c r="N142" s="9"/>
      <c r="O142" s="9"/>
      <c r="P142" s="9"/>
      <c r="Q142" s="9"/>
      <c r="R142" s="9"/>
      <c r="S142" s="9"/>
      <c r="T142" s="9"/>
      <c r="U142" s="9"/>
      <c r="V142" s="9"/>
      <c r="W142" s="9"/>
      <c r="X142" s="9"/>
      <c r="Y142" s="9"/>
      <c r="Z142" s="9"/>
    </row>
    <row r="143" spans="1:26" ht="12.75" customHeight="1">
      <c r="A143" s="211" t="str">
        <f>A125</f>
        <v>Quarter 3 status report (6/30/2020):</v>
      </c>
      <c r="B143" s="156"/>
      <c r="C143" s="156"/>
      <c r="D143" s="156"/>
      <c r="E143" s="156"/>
      <c r="F143" s="156"/>
      <c r="G143" s="156"/>
      <c r="H143" s="156"/>
      <c r="I143" s="156"/>
      <c r="J143" s="156"/>
      <c r="K143" s="156"/>
      <c r="L143" s="156"/>
      <c r="M143" s="210"/>
      <c r="N143" s="9"/>
      <c r="O143" s="9"/>
      <c r="P143" s="9"/>
      <c r="Q143" s="9"/>
      <c r="R143" s="9"/>
      <c r="S143" s="9"/>
      <c r="T143" s="9"/>
      <c r="U143" s="9"/>
      <c r="V143" s="9"/>
      <c r="W143" s="9"/>
      <c r="X143" s="9"/>
      <c r="Y143" s="9"/>
      <c r="Z143" s="9"/>
    </row>
    <row r="144" spans="1:26" ht="12.75" customHeight="1">
      <c r="A144" s="209"/>
      <c r="B144" s="156"/>
      <c r="C144" s="156"/>
      <c r="D144" s="156"/>
      <c r="E144" s="156"/>
      <c r="F144" s="156"/>
      <c r="G144" s="156"/>
      <c r="H144" s="156"/>
      <c r="I144" s="156"/>
      <c r="J144" s="156"/>
      <c r="K144" s="156"/>
      <c r="L144" s="156"/>
      <c r="M144" s="210"/>
      <c r="N144" s="9"/>
      <c r="O144" s="9"/>
      <c r="P144" s="9"/>
      <c r="Q144" s="9"/>
      <c r="R144" s="9"/>
      <c r="S144" s="9"/>
      <c r="T144" s="9"/>
      <c r="U144" s="9"/>
      <c r="V144" s="9"/>
      <c r="W144" s="9"/>
      <c r="X144" s="9"/>
      <c r="Y144" s="9"/>
      <c r="Z144" s="9"/>
    </row>
    <row r="145" spans="1:26" ht="12.75" customHeight="1">
      <c r="A145" s="211" t="str">
        <f>A127</f>
        <v>Quarter 4 status report (9/30/2020):</v>
      </c>
      <c r="B145" s="156"/>
      <c r="C145" s="156"/>
      <c r="D145" s="156"/>
      <c r="E145" s="156"/>
      <c r="F145" s="156"/>
      <c r="G145" s="156"/>
      <c r="H145" s="156"/>
      <c r="I145" s="156"/>
      <c r="J145" s="156"/>
      <c r="K145" s="156"/>
      <c r="L145" s="156"/>
      <c r="M145" s="210"/>
      <c r="N145" s="9"/>
      <c r="O145" s="9"/>
      <c r="P145" s="9"/>
      <c r="Q145" s="9"/>
      <c r="R145" s="9"/>
      <c r="S145" s="9"/>
      <c r="T145" s="9"/>
      <c r="U145" s="9"/>
      <c r="V145" s="9"/>
      <c r="W145" s="9"/>
      <c r="X145" s="9"/>
      <c r="Y145" s="9"/>
      <c r="Z145" s="9"/>
    </row>
    <row r="146" spans="1:26" ht="12.75" customHeight="1">
      <c r="A146" s="209"/>
      <c r="B146" s="156"/>
      <c r="C146" s="156"/>
      <c r="D146" s="156"/>
      <c r="E146" s="156"/>
      <c r="F146" s="156"/>
      <c r="G146" s="156"/>
      <c r="H146" s="156"/>
      <c r="I146" s="156"/>
      <c r="J146" s="156"/>
      <c r="K146" s="156"/>
      <c r="L146" s="156"/>
      <c r="M146" s="210"/>
      <c r="N146" s="9"/>
      <c r="O146" s="9"/>
      <c r="P146" s="9"/>
      <c r="Q146" s="9"/>
      <c r="R146" s="9"/>
      <c r="S146" s="9"/>
      <c r="T146" s="9"/>
      <c r="U146" s="9"/>
      <c r="V146" s="9"/>
      <c r="W146" s="9"/>
      <c r="X146" s="9"/>
      <c r="Y146" s="9"/>
      <c r="Z146" s="9"/>
    </row>
    <row r="147" spans="1:26" ht="12.75" customHeight="1">
      <c r="A147" s="211" t="str">
        <f>A129</f>
        <v>Quarter 5 status report (12/31/2020):</v>
      </c>
      <c r="B147" s="156"/>
      <c r="C147" s="156"/>
      <c r="D147" s="156"/>
      <c r="E147" s="156"/>
      <c r="F147" s="156"/>
      <c r="G147" s="156"/>
      <c r="H147" s="156"/>
      <c r="I147" s="156"/>
      <c r="J147" s="156"/>
      <c r="K147" s="156"/>
      <c r="L147" s="156"/>
      <c r="M147" s="210"/>
      <c r="N147" s="9"/>
      <c r="O147" s="9"/>
      <c r="P147" s="9"/>
      <c r="Q147" s="9"/>
      <c r="R147" s="9"/>
      <c r="S147" s="9"/>
      <c r="T147" s="9"/>
      <c r="U147" s="9"/>
      <c r="V147" s="9"/>
      <c r="W147" s="9"/>
      <c r="X147" s="9"/>
      <c r="Y147" s="9"/>
      <c r="Z147" s="9"/>
    </row>
    <row r="148" spans="1:26" ht="12.75" customHeight="1">
      <c r="A148" s="209"/>
      <c r="B148" s="156"/>
      <c r="C148" s="156"/>
      <c r="D148" s="156"/>
      <c r="E148" s="156"/>
      <c r="F148" s="156"/>
      <c r="G148" s="156"/>
      <c r="H148" s="156"/>
      <c r="I148" s="156"/>
      <c r="J148" s="156"/>
      <c r="K148" s="156"/>
      <c r="L148" s="156"/>
      <c r="M148" s="210"/>
      <c r="N148" s="9"/>
      <c r="O148" s="9"/>
      <c r="P148" s="9"/>
      <c r="Q148" s="9"/>
      <c r="R148" s="9"/>
      <c r="S148" s="9"/>
      <c r="T148" s="9"/>
      <c r="U148" s="9"/>
      <c r="V148" s="9"/>
      <c r="W148" s="9"/>
      <c r="X148" s="9"/>
      <c r="Y148" s="9"/>
      <c r="Z148" s="9"/>
    </row>
    <row r="149" spans="1:26" ht="12.75" customHeight="1">
      <c r="A149" s="211" t="str">
        <f>A131</f>
        <v>Quarter 6 status report (3/31/2021):</v>
      </c>
      <c r="B149" s="156"/>
      <c r="C149" s="156"/>
      <c r="D149" s="156"/>
      <c r="E149" s="156"/>
      <c r="F149" s="156"/>
      <c r="G149" s="156"/>
      <c r="H149" s="156"/>
      <c r="I149" s="156"/>
      <c r="J149" s="156"/>
      <c r="K149" s="156"/>
      <c r="L149" s="156"/>
      <c r="M149" s="210"/>
      <c r="N149" s="9"/>
      <c r="O149" s="9"/>
      <c r="P149" s="9"/>
      <c r="Q149" s="9"/>
      <c r="R149" s="9"/>
      <c r="S149" s="9"/>
      <c r="T149" s="9"/>
      <c r="U149" s="9"/>
      <c r="V149" s="9"/>
      <c r="W149" s="9"/>
      <c r="X149" s="9"/>
      <c r="Y149" s="9"/>
      <c r="Z149" s="9"/>
    </row>
    <row r="150" spans="1:26" ht="12.75" customHeight="1">
      <c r="A150" s="209"/>
      <c r="B150" s="156"/>
      <c r="C150" s="156"/>
      <c r="D150" s="156"/>
      <c r="E150" s="156"/>
      <c r="F150" s="156"/>
      <c r="G150" s="156"/>
      <c r="H150" s="156"/>
      <c r="I150" s="156"/>
      <c r="J150" s="156"/>
      <c r="K150" s="156"/>
      <c r="L150" s="156"/>
      <c r="M150" s="210"/>
      <c r="N150" s="9"/>
      <c r="O150" s="9"/>
      <c r="P150" s="9"/>
      <c r="Q150" s="9"/>
      <c r="R150" s="9"/>
      <c r="S150" s="9"/>
      <c r="T150" s="9"/>
      <c r="U150" s="9"/>
      <c r="V150" s="9"/>
      <c r="W150" s="9"/>
      <c r="X150" s="9"/>
      <c r="Y150" s="9"/>
      <c r="Z150" s="9"/>
    </row>
    <row r="151" spans="1:26" ht="12.75" customHeight="1">
      <c r="A151" s="211" t="str">
        <f>A133</f>
        <v>Quarter 7 status report (6/30/2021):</v>
      </c>
      <c r="B151" s="156"/>
      <c r="C151" s="156"/>
      <c r="D151" s="156"/>
      <c r="E151" s="156"/>
      <c r="F151" s="156"/>
      <c r="G151" s="156"/>
      <c r="H151" s="156"/>
      <c r="I151" s="156"/>
      <c r="J151" s="156"/>
      <c r="K151" s="156"/>
      <c r="L151" s="156"/>
      <c r="M151" s="210"/>
      <c r="N151" s="9"/>
      <c r="O151" s="9"/>
      <c r="P151" s="9"/>
      <c r="Q151" s="9"/>
      <c r="R151" s="9"/>
      <c r="S151" s="9"/>
      <c r="T151" s="9"/>
      <c r="U151" s="9"/>
      <c r="V151" s="9"/>
      <c r="W151" s="9"/>
      <c r="X151" s="9"/>
      <c r="Y151" s="9"/>
      <c r="Z151" s="9"/>
    </row>
    <row r="152" spans="1:26" ht="12.75" customHeight="1">
      <c r="A152" s="209"/>
      <c r="B152" s="156"/>
      <c r="C152" s="156"/>
      <c r="D152" s="156"/>
      <c r="E152" s="156"/>
      <c r="F152" s="156"/>
      <c r="G152" s="156"/>
      <c r="H152" s="156"/>
      <c r="I152" s="156"/>
      <c r="J152" s="156"/>
      <c r="K152" s="156"/>
      <c r="L152" s="156"/>
      <c r="M152" s="210"/>
      <c r="N152" s="9"/>
      <c r="O152" s="9"/>
      <c r="P152" s="9"/>
      <c r="Q152" s="9"/>
      <c r="R152" s="9"/>
      <c r="S152" s="9"/>
      <c r="T152" s="9"/>
      <c r="U152" s="9"/>
      <c r="V152" s="9"/>
      <c r="W152" s="9"/>
      <c r="X152" s="9"/>
      <c r="Y152" s="9"/>
      <c r="Z152" s="9"/>
    </row>
    <row r="153" spans="1:26" ht="12.75" customHeight="1">
      <c r="A153" s="211" t="str">
        <f>A135</f>
        <v>Quarter 8 status report (9/30/2021):</v>
      </c>
      <c r="B153" s="156"/>
      <c r="C153" s="156"/>
      <c r="D153" s="156"/>
      <c r="E153" s="156"/>
      <c r="F153" s="156"/>
      <c r="G153" s="156"/>
      <c r="H153" s="156"/>
      <c r="I153" s="156"/>
      <c r="J153" s="156"/>
      <c r="K153" s="156"/>
      <c r="L153" s="156"/>
      <c r="M153" s="210"/>
      <c r="N153" s="9"/>
      <c r="O153" s="9"/>
      <c r="P153" s="9"/>
      <c r="Q153" s="9"/>
      <c r="R153" s="9"/>
      <c r="S153" s="9"/>
      <c r="T153" s="9"/>
      <c r="U153" s="9"/>
      <c r="V153" s="9"/>
      <c r="W153" s="9"/>
      <c r="X153" s="9"/>
      <c r="Y153" s="9"/>
      <c r="Z153" s="9"/>
    </row>
    <row r="154" spans="1:26" ht="12.75" customHeight="1">
      <c r="A154" s="215"/>
      <c r="B154" s="216"/>
      <c r="C154" s="216"/>
      <c r="D154" s="216"/>
      <c r="E154" s="216"/>
      <c r="F154" s="216"/>
      <c r="G154" s="216"/>
      <c r="H154" s="216"/>
      <c r="I154" s="216"/>
      <c r="J154" s="216"/>
      <c r="K154" s="216"/>
      <c r="L154" s="216"/>
      <c r="M154" s="217"/>
      <c r="N154" s="9"/>
      <c r="O154" s="9"/>
      <c r="P154" s="9"/>
      <c r="Q154" s="9"/>
      <c r="R154" s="9"/>
      <c r="S154" s="9"/>
      <c r="T154" s="9"/>
      <c r="U154" s="9"/>
      <c r="V154" s="9"/>
      <c r="W154" s="9"/>
      <c r="X154" s="9"/>
      <c r="Y154" s="9"/>
      <c r="Z154" s="9"/>
    </row>
    <row r="155" spans="1:26" ht="12.75" customHeight="1">
      <c r="A155" s="63"/>
      <c r="B155" s="63"/>
      <c r="C155" s="63"/>
      <c r="D155" s="9"/>
      <c r="E155" s="63"/>
      <c r="F155" s="63"/>
      <c r="G155" s="63"/>
      <c r="H155" s="63"/>
      <c r="I155" s="63"/>
      <c r="J155" s="63"/>
      <c r="K155" s="63"/>
      <c r="L155" s="63"/>
      <c r="M155" s="63"/>
      <c r="N155" s="64"/>
      <c r="O155" s="64"/>
      <c r="P155" s="64"/>
      <c r="Q155" s="64"/>
      <c r="R155" s="64"/>
      <c r="S155" s="64"/>
      <c r="T155" s="64"/>
      <c r="U155" s="64"/>
      <c r="V155" s="64"/>
      <c r="W155" s="64"/>
      <c r="X155" s="64"/>
      <c r="Y155" s="64"/>
      <c r="Z155" s="64"/>
    </row>
    <row r="156" spans="1:26" ht="12.75" customHeight="1">
      <c r="A156" s="65"/>
      <c r="B156" s="65"/>
      <c r="C156" s="65"/>
      <c r="D156" s="9"/>
      <c r="E156" s="65"/>
      <c r="F156" s="65"/>
      <c r="G156" s="65"/>
      <c r="H156" s="65"/>
      <c r="I156" s="65"/>
      <c r="J156" s="65"/>
      <c r="K156" s="65"/>
      <c r="L156" s="65"/>
      <c r="M156" s="65"/>
      <c r="N156" s="9"/>
      <c r="O156" s="9"/>
      <c r="P156" s="9"/>
      <c r="Q156" s="9"/>
      <c r="R156" s="9"/>
      <c r="S156" s="9"/>
      <c r="T156" s="9"/>
      <c r="U156" s="9"/>
      <c r="V156" s="9"/>
      <c r="W156" s="9"/>
      <c r="X156" s="9"/>
      <c r="Y156" s="9"/>
      <c r="Z156" s="9"/>
    </row>
    <row r="157" spans="1:26" ht="12.7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2.7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2.7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2.7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2.7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2.7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2.7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2.7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2.7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2.7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2.7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2.7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2.7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2.7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2.7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2.7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2.7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2.7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2.7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2.7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2.7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2.7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2.7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2.7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2.7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2.7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2.7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2.7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2.7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2.7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2.7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2.7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2.7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2.7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2.7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2.7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2.7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2.7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2.7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2.7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2.7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2.7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2.7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2.7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2.75"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2.75" customHeight="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2.75" customHeight="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2.75" customHeight="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2.75" customHeight="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2.75" customHeight="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2.75" customHeight="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2.75" customHeight="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2.75" customHeight="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2.75" customHeight="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2.75" customHeight="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2.75" customHeight="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2.75" customHeight="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2.75" customHeight="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2.75" customHeight="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2.75" customHeight="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2.75" customHeight="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2.75" customHeight="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2.75" customHeight="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2.75" customHeight="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2.75" customHeight="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2.75" customHeight="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2.75" customHeight="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2.75" customHeight="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2.75" customHeight="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2.75" customHeight="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2.75" customHeight="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2.75" customHeight="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2.75" customHeight="1">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2.75" customHeight="1">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2.75" customHeight="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2.75" customHeight="1">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2.75" customHeight="1">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2.75" customHeight="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2.75" customHeight="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2.75" customHeight="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2.75" customHeight="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2.75" customHeight="1">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2.75" customHeight="1">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2.75" customHeight="1">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2.75" customHeight="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2.75" customHeight="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2.75" customHeight="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2.75" customHeight="1">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2.75" customHeight="1">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2.75" customHeight="1">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2.75" customHeight="1">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2.75" customHeight="1">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2.75" customHeight="1">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2.75" customHeight="1">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2.75" customHeight="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2.75" customHeight="1">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2.75" customHeight="1">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2.75" customHeight="1">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2.75" customHeight="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2.75" customHeight="1">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2.75" customHeight="1">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2.75" customHeight="1">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2.75" customHeight="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2.75" customHeight="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2.75" customHeight="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2.75" customHeight="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2.75" customHeight="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2.75" customHeight="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2.75" customHeight="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2.7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2.75" customHeight="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2.75" customHeight="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2.75" customHeight="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2.75" customHeight="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2.75" customHeight="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2.75" customHeight="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2.75" customHeight="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2.75" customHeight="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2.75" customHeight="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2.75" customHeight="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2.75" customHeight="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2.75" customHeight="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2.75" customHeight="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2.75" customHeight="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2.75" customHeight="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2.75" customHeight="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2.75" customHeight="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2.75" customHeight="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2.75" customHeight="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2.75" customHeight="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2.75" customHeight="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2.75" customHeight="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2.75" customHeight="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2.75" customHeight="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2.75" customHeight="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2.75" customHeight="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2.75" customHeight="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2.75" customHeight="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2.75" customHeight="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2.75" customHeight="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2.75" customHeight="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2.75" customHeight="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2.75" customHeight="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2.75" customHeight="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2.75" customHeight="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2.75" customHeight="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2.75" customHeight="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2.75" customHeight="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2.75" customHeight="1">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2.75" customHeight="1">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2.75" customHeight="1">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2.75" customHeight="1">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2.75" customHeight="1">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2.75" customHeight="1">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2.75" customHeight="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2.75" customHeight="1">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2.75" customHeight="1">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2.75" customHeight="1">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2.75" customHeight="1">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2.75" customHeight="1">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2.75" customHeight="1">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2.75" customHeight="1">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2.75" customHeight="1">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2.75" customHeight="1">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2.75" customHeight="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2.75" customHeight="1">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2.75" customHeight="1">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2.75" customHeight="1">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2.75" customHeight="1">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2.75" customHeight="1">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2.75" customHeight="1">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2.75" customHeight="1">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2.75" customHeight="1">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2.75" customHeight="1">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2.75" customHeight="1">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2.75" customHeight="1">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2.75" customHeight="1">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2.75" customHeight="1">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2.75" customHeight="1">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2.75" customHeight="1">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2.75" customHeight="1">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2.75" customHeight="1">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2.75" customHeight="1">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2.75" customHeight="1">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2.75" customHeight="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2.75" customHeight="1">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2.75" customHeight="1">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2.75" customHeight="1">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2.75" customHeight="1">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2.75" customHeight="1">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2.75" customHeight="1">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2.75" customHeight="1">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2.75" customHeight="1">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2.75" customHeight="1">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2.75" customHeight="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2.75" customHeight="1">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2.75" customHeight="1">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5.75" customHeight="1"/>
    <row r="355" spans="1:26" ht="15.75" customHeight="1"/>
    <row r="356" spans="1:26" ht="15.75" customHeight="1"/>
    <row r="357" spans="1:26" ht="15.75" customHeight="1"/>
    <row r="358" spans="1:26" ht="15.75" customHeight="1"/>
    <row r="359" spans="1:26" ht="15.75" customHeight="1"/>
    <row r="360" spans="1:26" ht="15.75" customHeight="1"/>
    <row r="361" spans="1:26" ht="15.75" customHeight="1"/>
    <row r="362" spans="1:26" ht="15.75" customHeight="1"/>
    <row r="363" spans="1:26" ht="15.75" customHeight="1"/>
    <row r="364" spans="1:26" ht="15.75" customHeight="1"/>
    <row r="365" spans="1:26" ht="15.75" customHeight="1"/>
    <row r="366" spans="1:26" ht="15.75" customHeight="1"/>
    <row r="367" spans="1:26" ht="15.75" customHeight="1"/>
    <row r="368" spans="1:26"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3">
    <mergeCell ref="A151:M151"/>
    <mergeCell ref="A152:M152"/>
    <mergeCell ref="A154:M154"/>
    <mergeCell ref="A153:M153"/>
    <mergeCell ref="A146:M146"/>
    <mergeCell ref="A147:M147"/>
    <mergeCell ref="A150:M150"/>
    <mergeCell ref="A54:M54"/>
    <mergeCell ref="A145:M145"/>
    <mergeCell ref="A144:M144"/>
    <mergeCell ref="A140:M140"/>
    <mergeCell ref="A141:M141"/>
    <mergeCell ref="A142:M142"/>
    <mergeCell ref="A143:M143"/>
    <mergeCell ref="A148:M148"/>
    <mergeCell ref="A149:M149"/>
    <mergeCell ref="A60:M60"/>
    <mergeCell ref="A61:M61"/>
    <mergeCell ref="A62:M62"/>
    <mergeCell ref="A81:M81"/>
    <mergeCell ref="A82:M82"/>
    <mergeCell ref="A55:M55"/>
    <mergeCell ref="A56:M56"/>
    <mergeCell ref="L48:M48"/>
    <mergeCell ref="A57:M57"/>
    <mergeCell ref="A64:M64"/>
    <mergeCell ref="A51:M51"/>
    <mergeCell ref="A52:M52"/>
    <mergeCell ref="L65:M65"/>
    <mergeCell ref="L66:M66"/>
    <mergeCell ref="A72:M72"/>
    <mergeCell ref="A71:M71"/>
    <mergeCell ref="A69:M69"/>
    <mergeCell ref="A70:M70"/>
    <mergeCell ref="A65:K66"/>
    <mergeCell ref="A68:M68"/>
    <mergeCell ref="A67:M67"/>
    <mergeCell ref="A58:M58"/>
    <mergeCell ref="A59:M59"/>
    <mergeCell ref="A53:M53"/>
    <mergeCell ref="A8:M8"/>
    <mergeCell ref="A9:M9"/>
    <mergeCell ref="A11:M11"/>
    <mergeCell ref="A10:M10"/>
    <mergeCell ref="C6:C7"/>
    <mergeCell ref="D6:D7"/>
    <mergeCell ref="B6:B7"/>
    <mergeCell ref="A6:A7"/>
    <mergeCell ref="A12:M12"/>
    <mergeCell ref="A73:M73"/>
    <mergeCell ref="A14:M14"/>
    <mergeCell ref="A13:M13"/>
    <mergeCell ref="A17:M17"/>
    <mergeCell ref="A18:M18"/>
    <mergeCell ref="A20:M20"/>
    <mergeCell ref="A19:M19"/>
    <mergeCell ref="A25:M25"/>
    <mergeCell ref="A24:M24"/>
    <mergeCell ref="A22:M22"/>
    <mergeCell ref="A23:M23"/>
    <mergeCell ref="A21:M21"/>
    <mergeCell ref="A15:M15"/>
    <mergeCell ref="A16:M16"/>
    <mergeCell ref="A32:M32"/>
    <mergeCell ref="A33:M33"/>
    <mergeCell ref="A38:M38"/>
    <mergeCell ref="A37:M37"/>
    <mergeCell ref="A29:K30"/>
    <mergeCell ref="L29:M29"/>
    <mergeCell ref="L30:M30"/>
    <mergeCell ref="A31:M31"/>
    <mergeCell ref="A34:M34"/>
    <mergeCell ref="A63:M63"/>
    <mergeCell ref="A78:M78"/>
    <mergeCell ref="A80:M80"/>
    <mergeCell ref="A79:M79"/>
    <mergeCell ref="A77:M77"/>
    <mergeCell ref="L84:M84"/>
    <mergeCell ref="A83:K84"/>
    <mergeCell ref="A85:M85"/>
    <mergeCell ref="A76:M76"/>
    <mergeCell ref="L83:M83"/>
    <mergeCell ref="A105:M105"/>
    <mergeCell ref="A106:M106"/>
    <mergeCell ref="A107:M107"/>
    <mergeCell ref="A109:M109"/>
    <mergeCell ref="A110:M110"/>
    <mergeCell ref="A108:M108"/>
    <mergeCell ref="A2:E3"/>
    <mergeCell ref="F2:M3"/>
    <mergeCell ref="A1:M1"/>
    <mergeCell ref="F4:M4"/>
    <mergeCell ref="B4:E4"/>
    <mergeCell ref="A26:L26"/>
    <mergeCell ref="A27:M27"/>
    <mergeCell ref="A28:M28"/>
    <mergeCell ref="A86:M86"/>
    <mergeCell ref="A74:M74"/>
    <mergeCell ref="A75:M75"/>
    <mergeCell ref="A87:M87"/>
    <mergeCell ref="A88:M88"/>
    <mergeCell ref="A89:M89"/>
    <mergeCell ref="A90:M90"/>
    <mergeCell ref="A91:M91"/>
    <mergeCell ref="A92:M92"/>
    <mergeCell ref="A93:M93"/>
    <mergeCell ref="A95:M95"/>
    <mergeCell ref="A96:M96"/>
    <mergeCell ref="A97:M97"/>
    <mergeCell ref="A94:M94"/>
    <mergeCell ref="L102:M102"/>
    <mergeCell ref="A101:K102"/>
    <mergeCell ref="L101:M101"/>
    <mergeCell ref="A104:M104"/>
    <mergeCell ref="A103:M103"/>
    <mergeCell ref="A134:M134"/>
    <mergeCell ref="A136:M136"/>
    <mergeCell ref="A135:M135"/>
    <mergeCell ref="A137:K138"/>
    <mergeCell ref="A139:M139"/>
    <mergeCell ref="L138:M138"/>
    <mergeCell ref="L137:M137"/>
    <mergeCell ref="A35:M35"/>
    <mergeCell ref="A36:M36"/>
    <mergeCell ref="A45:M45"/>
    <mergeCell ref="A46:M46"/>
    <mergeCell ref="A43:M43"/>
    <mergeCell ref="A44:M44"/>
    <mergeCell ref="A50:M50"/>
    <mergeCell ref="A49:M49"/>
    <mergeCell ref="A42:M42"/>
    <mergeCell ref="A39:M39"/>
    <mergeCell ref="A40:M40"/>
    <mergeCell ref="A47:K48"/>
    <mergeCell ref="A41:M41"/>
    <mergeCell ref="L47:M47"/>
    <mergeCell ref="A100:M100"/>
    <mergeCell ref="A98:M98"/>
    <mergeCell ref="A99:M99"/>
    <mergeCell ref="A132:M132"/>
    <mergeCell ref="A133:M133"/>
    <mergeCell ref="A131:M131"/>
    <mergeCell ref="A129:M129"/>
    <mergeCell ref="A130:M130"/>
    <mergeCell ref="A128:M128"/>
    <mergeCell ref="A125:M125"/>
    <mergeCell ref="A126:M126"/>
    <mergeCell ref="A127:M127"/>
    <mergeCell ref="A118:M118"/>
    <mergeCell ref="A117:M117"/>
    <mergeCell ref="A124:M124"/>
    <mergeCell ref="A123:M123"/>
    <mergeCell ref="A119:K120"/>
    <mergeCell ref="L119:M119"/>
    <mergeCell ref="L120:M120"/>
    <mergeCell ref="A114:M114"/>
    <mergeCell ref="A111:M111"/>
    <mergeCell ref="A112:M112"/>
    <mergeCell ref="A113:M113"/>
    <mergeCell ref="A115:M115"/>
    <mergeCell ref="A116:M116"/>
    <mergeCell ref="A121:M121"/>
    <mergeCell ref="A122:M122"/>
  </mergeCells>
  <conditionalFormatting sqref="C6:D7">
    <cfRule type="cellIs" dxfId="112" priority="1" operator="greaterThanOrEqual">
      <formula>0.7</formula>
    </cfRule>
  </conditionalFormatting>
  <conditionalFormatting sqref="C6:D7">
    <cfRule type="cellIs" dxfId="111" priority="2" operator="equal">
      <formula>0</formula>
    </cfRule>
  </conditionalFormatting>
  <conditionalFormatting sqref="C6:D7">
    <cfRule type="cellIs" dxfId="110" priority="3" operator="lessThan">
      <formula>0.7</formula>
    </cfRule>
  </conditionalFormatting>
  <conditionalFormatting sqref="M26">
    <cfRule type="notContainsBlanks" dxfId="109" priority="4">
      <formula>LEN(TRIM(M26))&gt;0</formula>
    </cfRule>
  </conditionalFormatting>
  <hyperlinks>
    <hyperlink ref="A4" location="Biennial SQSP Overview!A1" display="'Biennial SQSP Overview'!A1"/>
  </hyperlinks>
  <printOptions horizontalCentered="1"/>
  <pageMargins left="0.2" right="0.2" top="0.25" bottom="0.25" header="0" footer="0"/>
  <pageSetup fitToHeight="0" orientation="portrait"/>
  <extLst>
    <ext xmlns:x14="http://schemas.microsoft.com/office/spreadsheetml/2009/9/main" uri="{CCE6A557-97BC-4b89-ADB6-D9C93CAAB3DF}">
      <x14:dataValidations xmlns:xm="http://schemas.microsoft.com/office/excel/2006/main" count="1">
        <x14:dataValidation type="list" allowBlank="1" showInputMessage="1" showErrorMessage="1" prompt="Value is not valid. - The value you entered is not valid. Select a value from the drop-down menu.">
          <x14:formula1>
            <xm:f>tables!$A$5:$A$13</xm:f>
          </x14:formula1>
          <xm:sqref>L30 L48 L66 L84 L102 L120 L138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heetViews>
  <sheetFormatPr defaultColWidth="14.42578125" defaultRowHeight="15" customHeight="1"/>
  <cols>
    <col min="1" max="1" width="29.7109375" customWidth="1"/>
    <col min="2" max="2" width="19.85546875" customWidth="1"/>
    <col min="3" max="3" width="26.5703125" customWidth="1"/>
    <col min="4" max="4" width="26.5703125" hidden="1" customWidth="1"/>
    <col min="5" max="5" width="11.28515625" customWidth="1"/>
    <col min="6" max="6" width="11.85546875" customWidth="1"/>
    <col min="7" max="9" width="10.7109375" customWidth="1"/>
    <col min="10" max="10" width="11.85546875" customWidth="1"/>
    <col min="11" max="13" width="10.7109375" customWidth="1"/>
    <col min="14" max="26" width="8.85546875" customWidth="1"/>
  </cols>
  <sheetData>
    <row r="1" spans="1:26" ht="12.75" customHeight="1">
      <c r="A1" s="238" t="s">
        <v>217</v>
      </c>
      <c r="B1" s="232"/>
      <c r="C1" s="232"/>
      <c r="D1" s="232"/>
      <c r="E1" s="232"/>
      <c r="F1" s="232"/>
      <c r="G1" s="232"/>
      <c r="H1" s="232"/>
      <c r="I1" s="232"/>
      <c r="J1" s="232"/>
      <c r="K1" s="232"/>
      <c r="L1" s="232"/>
      <c r="M1" s="219"/>
      <c r="N1" s="24"/>
      <c r="O1" s="24"/>
      <c r="P1" s="24"/>
      <c r="Q1" s="24"/>
      <c r="R1" s="24"/>
      <c r="S1" s="24"/>
      <c r="T1" s="24"/>
      <c r="U1" s="24"/>
      <c r="V1" s="24"/>
      <c r="W1" s="24"/>
      <c r="X1" s="24"/>
      <c r="Y1" s="24"/>
      <c r="Z1" s="24"/>
    </row>
    <row r="2" spans="1:26" ht="13.5" customHeight="1">
      <c r="A2" s="239" t="str">
        <f>"State:  " &amp;'Biennial SQSP Overview'!A1:G1</f>
        <v>State:  Maryland</v>
      </c>
      <c r="B2" s="213"/>
      <c r="C2" s="213"/>
      <c r="D2" s="213"/>
      <c r="E2" s="214"/>
      <c r="F2" s="237" t="str">
        <f>"Federal Fiscal Year: "&amp;RIGHT('Biennial SQSP Overview'!A2,4)&amp; "-" &amp; RIGHT('Alternate Year Overview'!A2, 4)&amp;" SQSP Corrective Action Plan &amp; Progress Report"</f>
        <v>Federal Fiscal Year: 2020-2021 SQSP Corrective Action Plan &amp; Progress Report</v>
      </c>
      <c r="G2" s="213"/>
      <c r="H2" s="213"/>
      <c r="I2" s="213"/>
      <c r="J2" s="213"/>
      <c r="K2" s="213"/>
      <c r="L2" s="213"/>
      <c r="M2" s="214"/>
      <c r="N2" s="9"/>
      <c r="O2" s="9"/>
      <c r="P2" s="9"/>
      <c r="Q2" s="9"/>
      <c r="R2" s="9"/>
      <c r="S2" s="9"/>
      <c r="T2" s="9"/>
      <c r="U2" s="9"/>
      <c r="V2" s="9"/>
      <c r="W2" s="9"/>
      <c r="X2" s="9"/>
      <c r="Y2" s="9"/>
      <c r="Z2" s="9"/>
    </row>
    <row r="3" spans="1:26" ht="12.75" customHeight="1">
      <c r="A3" s="221"/>
      <c r="B3" s="216"/>
      <c r="C3" s="216"/>
      <c r="D3" s="216"/>
      <c r="E3" s="217"/>
      <c r="F3" s="221"/>
      <c r="G3" s="216"/>
      <c r="H3" s="216"/>
      <c r="I3" s="216"/>
      <c r="J3" s="216"/>
      <c r="K3" s="216"/>
      <c r="L3" s="216"/>
      <c r="M3" s="217"/>
      <c r="N3" s="9"/>
      <c r="O3" s="9"/>
      <c r="P3" s="9"/>
      <c r="Q3" s="9"/>
      <c r="R3" s="9"/>
      <c r="S3" s="9"/>
      <c r="T3" s="9"/>
      <c r="U3" s="9"/>
      <c r="V3" s="9"/>
      <c r="W3" s="9"/>
      <c r="X3" s="9"/>
      <c r="Y3" s="9"/>
      <c r="Z3" s="9"/>
    </row>
    <row r="4" spans="1:26" ht="15.75" customHeight="1">
      <c r="A4" s="28" t="s">
        <v>82</v>
      </c>
      <c r="B4" s="233" t="str">
        <f>"Back to Alternate Overview " &amp; RIGHT('Alternate Year Overview'!A2, 4)</f>
        <v>Back to Alternate Overview 2021</v>
      </c>
      <c r="C4" s="232"/>
      <c r="D4" s="232"/>
      <c r="E4" s="219"/>
      <c r="F4" s="231" t="s">
        <v>87</v>
      </c>
      <c r="G4" s="232"/>
      <c r="H4" s="232"/>
      <c r="I4" s="232"/>
      <c r="J4" s="232"/>
      <c r="K4" s="232"/>
      <c r="L4" s="232"/>
      <c r="M4" s="219"/>
      <c r="N4" s="30"/>
      <c r="O4" s="31"/>
      <c r="P4" s="31"/>
      <c r="Q4" s="31"/>
      <c r="R4" s="31"/>
      <c r="S4" s="31"/>
      <c r="T4" s="31"/>
      <c r="U4" s="31"/>
      <c r="V4" s="31"/>
      <c r="W4" s="31"/>
      <c r="X4" s="31"/>
      <c r="Y4" s="31"/>
      <c r="Z4" s="31"/>
    </row>
    <row r="5" spans="1:26" ht="12.75" customHeight="1">
      <c r="A5" s="32" t="s">
        <v>92</v>
      </c>
      <c r="B5" s="32" t="s">
        <v>94</v>
      </c>
      <c r="C5" s="33" t="str">
        <f>"CAP Based on SQSP "&amp; RIGHT('Biennial SQSP Overview'!A2, 4) &amp;" Performance Level"</f>
        <v>CAP Based on SQSP 2020 Performance Level</v>
      </c>
      <c r="D5" s="33" t="str">
        <f>"CAP Based on SQSP "&amp; RIGHT('Alternate Year Overview'!A2, 4) &amp;" Performance Level"</f>
        <v>CAP Based on SQSP 2021 Performance Level</v>
      </c>
      <c r="E5" s="33" t="s">
        <v>101</v>
      </c>
      <c r="F5" s="34" t="str">
        <f>"12/31/" &amp; RIGHT('Biennial SQSP Overview'!A2, 4)-(1) &amp; " Quarter 1"</f>
        <v>12/31/2019 Quarter 1</v>
      </c>
      <c r="G5" s="34" t="str">
        <f>"3/31/" &amp; RIGHT('Biennial SQSP Overview'!A2, 4) &amp; " Quarter 2"</f>
        <v>3/31/2020 Quarter 2</v>
      </c>
      <c r="H5" s="34" t="str">
        <f>"6/30/" &amp; RIGHT('Biennial SQSP Overview'!A2, 4) &amp; " Quarter 3"</f>
        <v>6/30/2020 Quarter 3</v>
      </c>
      <c r="I5" s="34" t="str">
        <f>"9/30/" &amp; RIGHT('Biennial SQSP Overview'!A2, 4) &amp; " Quarter 4"</f>
        <v>9/30/2020 Quarter 4</v>
      </c>
      <c r="J5" s="34" t="str">
        <f>"12/31/" &amp; RIGHT('Biennial SQSP Overview'!A2, 4) &amp; " Quarter 5"</f>
        <v>12/31/2020 Quarter 5</v>
      </c>
      <c r="K5" s="34" t="str">
        <f>"3/31/" &amp; RIGHT('Biennial SQSP Overview'!A2, 4)+(1) &amp; " Quarter 6"</f>
        <v>3/31/2021 Quarter 6</v>
      </c>
      <c r="L5" s="34" t="str">
        <f>"6/30/" &amp; RIGHT('Biennial SQSP Overview'!A2, 4)+(1) &amp; " Quarter 7"</f>
        <v>6/30/2021 Quarter 7</v>
      </c>
      <c r="M5" s="34" t="str">
        <f>"9/30/" &amp; RIGHT('Biennial SQSP Overview'!A2, 4)+(1) &amp; " Quarter 8"</f>
        <v>9/30/2021 Quarter 8</v>
      </c>
      <c r="N5" s="9"/>
      <c r="O5" s="9"/>
      <c r="P5" s="9"/>
      <c r="Q5" s="9"/>
      <c r="R5" s="9"/>
      <c r="S5" s="9"/>
      <c r="T5" s="9"/>
      <c r="U5" s="9"/>
      <c r="V5" s="9"/>
      <c r="W5" s="9"/>
      <c r="X5" s="9"/>
      <c r="Y5" s="9"/>
      <c r="Z5" s="9"/>
    </row>
    <row r="6" spans="1:26" ht="15" customHeight="1">
      <c r="A6" s="245" t="s">
        <v>78</v>
      </c>
      <c r="B6" s="245" t="str">
        <f>'Biennial SQSP Overview'!C19</f>
        <v>No more than 3 tax functions failing TPS in a year</v>
      </c>
      <c r="C6" s="245" t="s">
        <v>219</v>
      </c>
      <c r="D6" s="245" t="s">
        <v>219</v>
      </c>
      <c r="E6" s="39" t="s">
        <v>111</v>
      </c>
      <c r="F6" s="70"/>
      <c r="G6" s="70"/>
      <c r="H6" s="70"/>
      <c r="I6" s="70"/>
      <c r="J6" s="70"/>
      <c r="K6" s="70"/>
      <c r="L6" s="70"/>
      <c r="M6" s="70"/>
      <c r="N6" s="9"/>
      <c r="O6" s="9"/>
      <c r="P6" s="9"/>
      <c r="Q6" s="9"/>
      <c r="R6" s="9"/>
      <c r="S6" s="9"/>
      <c r="T6" s="9"/>
      <c r="U6" s="9"/>
      <c r="V6" s="9"/>
      <c r="W6" s="9"/>
      <c r="X6" s="9"/>
      <c r="Y6" s="9"/>
      <c r="Z6" s="9"/>
    </row>
    <row r="7" spans="1:26" ht="12.75" customHeight="1">
      <c r="A7" s="246"/>
      <c r="B7" s="246"/>
      <c r="C7" s="235"/>
      <c r="D7" s="235"/>
      <c r="E7" s="43" t="s">
        <v>114</v>
      </c>
      <c r="F7" s="71"/>
      <c r="G7" s="71"/>
      <c r="H7" s="71"/>
      <c r="I7" s="72"/>
      <c r="J7" s="72"/>
      <c r="K7" s="72"/>
      <c r="L7" s="72"/>
      <c r="M7" s="72"/>
      <c r="N7" s="9"/>
      <c r="O7" s="9"/>
      <c r="P7" s="9"/>
      <c r="Q7" s="9"/>
      <c r="R7" s="9"/>
      <c r="S7" s="9"/>
      <c r="T7" s="9"/>
      <c r="U7" s="9"/>
      <c r="V7" s="9"/>
      <c r="W7" s="9"/>
      <c r="X7" s="9"/>
      <c r="Y7" s="9"/>
      <c r="Z7" s="9"/>
    </row>
    <row r="8" spans="1:26" ht="15" customHeight="1">
      <c r="A8" s="246"/>
      <c r="B8" s="246"/>
      <c r="C8" s="245" t="s">
        <v>221</v>
      </c>
      <c r="D8" s="245" t="s">
        <v>221</v>
      </c>
      <c r="E8" s="39" t="s">
        <v>111</v>
      </c>
      <c r="F8" s="70"/>
      <c r="G8" s="70"/>
      <c r="H8" s="70"/>
      <c r="I8" s="70"/>
      <c r="J8" s="70"/>
      <c r="K8" s="70"/>
      <c r="L8" s="70"/>
      <c r="M8" s="70"/>
      <c r="N8" s="9"/>
      <c r="O8" s="9"/>
      <c r="P8" s="9"/>
      <c r="Q8" s="9"/>
      <c r="R8" s="9"/>
      <c r="S8" s="9"/>
      <c r="T8" s="9"/>
      <c r="U8" s="9"/>
      <c r="V8" s="9"/>
      <c r="W8" s="9"/>
      <c r="X8" s="9"/>
      <c r="Y8" s="9"/>
      <c r="Z8" s="9"/>
    </row>
    <row r="9" spans="1:26" ht="12.75" customHeight="1">
      <c r="A9" s="246"/>
      <c r="B9" s="246"/>
      <c r="C9" s="235"/>
      <c r="D9" s="235"/>
      <c r="E9" s="43" t="s">
        <v>114</v>
      </c>
      <c r="F9" s="71"/>
      <c r="G9" s="71"/>
      <c r="H9" s="71"/>
      <c r="I9" s="72"/>
      <c r="J9" s="72"/>
      <c r="K9" s="72"/>
      <c r="L9" s="72"/>
      <c r="M9" s="72"/>
      <c r="N9" s="9"/>
      <c r="O9" s="9"/>
      <c r="P9" s="9"/>
      <c r="Q9" s="9"/>
      <c r="R9" s="9"/>
      <c r="S9" s="9"/>
      <c r="T9" s="9"/>
      <c r="U9" s="9"/>
      <c r="V9" s="9"/>
      <c r="W9" s="9"/>
      <c r="X9" s="9"/>
      <c r="Y9" s="9"/>
      <c r="Z9" s="9"/>
    </row>
    <row r="10" spans="1:26" ht="15" customHeight="1">
      <c r="A10" s="246"/>
      <c r="B10" s="246"/>
      <c r="C10" s="245" t="s">
        <v>224</v>
      </c>
      <c r="D10" s="245" t="s">
        <v>224</v>
      </c>
      <c r="E10" s="39" t="s">
        <v>111</v>
      </c>
      <c r="F10" s="70"/>
      <c r="G10" s="70"/>
      <c r="H10" s="70"/>
      <c r="I10" s="70"/>
      <c r="J10" s="70"/>
      <c r="K10" s="70"/>
      <c r="L10" s="70"/>
      <c r="M10" s="70"/>
      <c r="N10" s="9"/>
      <c r="O10" s="9"/>
      <c r="P10" s="9"/>
      <c r="Q10" s="9"/>
      <c r="R10" s="9"/>
      <c r="S10" s="9"/>
      <c r="T10" s="9"/>
      <c r="U10" s="9"/>
      <c r="V10" s="9"/>
      <c r="W10" s="9"/>
      <c r="X10" s="9"/>
      <c r="Y10" s="9"/>
      <c r="Z10" s="9"/>
    </row>
    <row r="11" spans="1:26" ht="12.75" customHeight="1">
      <c r="A11" s="246"/>
      <c r="B11" s="246"/>
      <c r="C11" s="235"/>
      <c r="D11" s="235"/>
      <c r="E11" s="43" t="s">
        <v>114</v>
      </c>
      <c r="F11" s="71"/>
      <c r="G11" s="71"/>
      <c r="H11" s="71"/>
      <c r="I11" s="72"/>
      <c r="J11" s="72"/>
      <c r="K11" s="72"/>
      <c r="L11" s="72"/>
      <c r="M11" s="72"/>
      <c r="N11" s="9"/>
      <c r="O11" s="9"/>
      <c r="P11" s="9"/>
      <c r="Q11" s="9"/>
      <c r="R11" s="9"/>
      <c r="S11" s="9"/>
      <c r="T11" s="9"/>
      <c r="U11" s="9"/>
      <c r="V11" s="9"/>
      <c r="W11" s="9"/>
      <c r="X11" s="9"/>
      <c r="Y11" s="9"/>
      <c r="Z11" s="9"/>
    </row>
    <row r="12" spans="1:26" ht="15" customHeight="1">
      <c r="A12" s="246"/>
      <c r="B12" s="246"/>
      <c r="C12" s="245" t="s">
        <v>225</v>
      </c>
      <c r="D12" s="245" t="s">
        <v>225</v>
      </c>
      <c r="E12" s="39" t="s">
        <v>111</v>
      </c>
      <c r="F12" s="70"/>
      <c r="G12" s="70"/>
      <c r="H12" s="70"/>
      <c r="I12" s="70"/>
      <c r="J12" s="70"/>
      <c r="K12" s="70"/>
      <c r="L12" s="70"/>
      <c r="M12" s="70"/>
      <c r="N12" s="9"/>
      <c r="O12" s="9"/>
      <c r="P12" s="9"/>
      <c r="Q12" s="9"/>
      <c r="R12" s="9"/>
      <c r="S12" s="9"/>
      <c r="T12" s="9"/>
      <c r="U12" s="9"/>
      <c r="V12" s="9"/>
      <c r="W12" s="9"/>
      <c r="X12" s="9"/>
      <c r="Y12" s="9"/>
      <c r="Z12" s="9"/>
    </row>
    <row r="13" spans="1:26" ht="12.75" customHeight="1">
      <c r="A13" s="246"/>
      <c r="B13" s="246"/>
      <c r="C13" s="235"/>
      <c r="D13" s="235"/>
      <c r="E13" s="43" t="s">
        <v>114</v>
      </c>
      <c r="F13" s="71"/>
      <c r="G13" s="71"/>
      <c r="H13" s="71"/>
      <c r="I13" s="72"/>
      <c r="J13" s="72"/>
      <c r="K13" s="72"/>
      <c r="L13" s="72"/>
      <c r="M13" s="72"/>
      <c r="N13" s="9"/>
      <c r="O13" s="9"/>
      <c r="P13" s="9"/>
      <c r="Q13" s="9"/>
      <c r="R13" s="9"/>
      <c r="S13" s="9"/>
      <c r="T13" s="9"/>
      <c r="U13" s="9"/>
      <c r="V13" s="9"/>
      <c r="W13" s="9"/>
      <c r="X13" s="9"/>
      <c r="Y13" s="9"/>
      <c r="Z13" s="9"/>
    </row>
    <row r="14" spans="1:26" ht="15" customHeight="1">
      <c r="A14" s="246"/>
      <c r="B14" s="246"/>
      <c r="C14" s="245" t="s">
        <v>228</v>
      </c>
      <c r="D14" s="245" t="s">
        <v>228</v>
      </c>
      <c r="E14" s="39" t="s">
        <v>111</v>
      </c>
      <c r="F14" s="70"/>
      <c r="G14" s="70"/>
      <c r="H14" s="70"/>
      <c r="I14" s="70"/>
      <c r="J14" s="70"/>
      <c r="K14" s="70"/>
      <c r="L14" s="70"/>
      <c r="M14" s="70"/>
      <c r="N14" s="9"/>
      <c r="O14" s="9"/>
      <c r="P14" s="9"/>
      <c r="Q14" s="9"/>
      <c r="R14" s="9"/>
      <c r="S14" s="9"/>
      <c r="T14" s="9"/>
      <c r="U14" s="9"/>
      <c r="V14" s="9"/>
      <c r="W14" s="9"/>
      <c r="X14" s="9"/>
      <c r="Y14" s="9"/>
      <c r="Z14" s="9"/>
    </row>
    <row r="15" spans="1:26" ht="12.75" customHeight="1">
      <c r="A15" s="246"/>
      <c r="B15" s="246"/>
      <c r="C15" s="235"/>
      <c r="D15" s="235"/>
      <c r="E15" s="43" t="s">
        <v>114</v>
      </c>
      <c r="F15" s="71"/>
      <c r="G15" s="71"/>
      <c r="H15" s="71"/>
      <c r="I15" s="72"/>
      <c r="J15" s="72"/>
      <c r="K15" s="72"/>
      <c r="L15" s="72"/>
      <c r="M15" s="72"/>
      <c r="N15" s="9"/>
      <c r="O15" s="9"/>
      <c r="P15" s="9"/>
      <c r="Q15" s="9"/>
      <c r="R15" s="9"/>
      <c r="S15" s="9"/>
      <c r="T15" s="9"/>
      <c r="U15" s="9"/>
      <c r="V15" s="9"/>
      <c r="W15" s="9"/>
      <c r="X15" s="9"/>
      <c r="Y15" s="9"/>
      <c r="Z15" s="9"/>
    </row>
    <row r="16" spans="1:26" ht="12.75" customHeight="1">
      <c r="A16" s="246"/>
      <c r="B16" s="246"/>
      <c r="C16" s="245" t="s">
        <v>230</v>
      </c>
      <c r="D16" s="245" t="s">
        <v>230</v>
      </c>
      <c r="E16" s="39" t="s">
        <v>111</v>
      </c>
      <c r="F16" s="70"/>
      <c r="G16" s="70"/>
      <c r="H16" s="70"/>
      <c r="I16" s="70"/>
      <c r="J16" s="70"/>
      <c r="K16" s="70"/>
      <c r="L16" s="70"/>
      <c r="M16" s="70"/>
      <c r="N16" s="9"/>
      <c r="O16" s="9"/>
      <c r="P16" s="9"/>
      <c r="Q16" s="9"/>
      <c r="R16" s="9"/>
      <c r="S16" s="9"/>
      <c r="T16" s="9"/>
      <c r="U16" s="9"/>
      <c r="V16" s="9"/>
      <c r="W16" s="9"/>
      <c r="X16" s="9"/>
      <c r="Y16" s="9"/>
      <c r="Z16" s="9"/>
    </row>
    <row r="17" spans="1:26" ht="12.75" customHeight="1">
      <c r="A17" s="246"/>
      <c r="B17" s="246"/>
      <c r="C17" s="235"/>
      <c r="D17" s="235"/>
      <c r="E17" s="43" t="s">
        <v>114</v>
      </c>
      <c r="F17" s="71"/>
      <c r="G17" s="71"/>
      <c r="H17" s="71"/>
      <c r="I17" s="72"/>
      <c r="J17" s="72"/>
      <c r="K17" s="72"/>
      <c r="L17" s="72"/>
      <c r="M17" s="72"/>
      <c r="N17" s="9"/>
      <c r="O17" s="9"/>
      <c r="P17" s="9"/>
      <c r="Q17" s="9"/>
      <c r="R17" s="9"/>
      <c r="S17" s="9"/>
      <c r="T17" s="9"/>
      <c r="U17" s="9"/>
      <c r="V17" s="9"/>
      <c r="W17" s="9"/>
      <c r="X17" s="9"/>
      <c r="Y17" s="9"/>
      <c r="Z17" s="9"/>
    </row>
    <row r="18" spans="1:26" ht="12.75" customHeight="1">
      <c r="A18" s="246"/>
      <c r="B18" s="246"/>
      <c r="C18" s="245" t="s">
        <v>232</v>
      </c>
      <c r="D18" s="245" t="s">
        <v>232</v>
      </c>
      <c r="E18" s="39" t="s">
        <v>111</v>
      </c>
      <c r="F18" s="70"/>
      <c r="G18" s="70"/>
      <c r="H18" s="70"/>
      <c r="I18" s="70"/>
      <c r="J18" s="70"/>
      <c r="K18" s="70"/>
      <c r="L18" s="70"/>
      <c r="M18" s="70"/>
      <c r="N18" s="9"/>
      <c r="O18" s="9"/>
      <c r="P18" s="9"/>
      <c r="Q18" s="9"/>
      <c r="R18" s="9"/>
      <c r="S18" s="9"/>
      <c r="T18" s="9"/>
      <c r="U18" s="9"/>
      <c r="V18" s="9"/>
      <c r="W18" s="9"/>
      <c r="X18" s="9"/>
      <c r="Y18" s="9"/>
      <c r="Z18" s="9"/>
    </row>
    <row r="19" spans="1:26" ht="12.75" customHeight="1">
      <c r="A19" s="246"/>
      <c r="B19" s="246"/>
      <c r="C19" s="235"/>
      <c r="D19" s="235"/>
      <c r="E19" s="43" t="s">
        <v>114</v>
      </c>
      <c r="F19" s="71"/>
      <c r="G19" s="71"/>
      <c r="H19" s="71"/>
      <c r="I19" s="72"/>
      <c r="J19" s="72"/>
      <c r="K19" s="72"/>
      <c r="L19" s="72"/>
      <c r="M19" s="72"/>
      <c r="N19" s="9"/>
      <c r="O19" s="9"/>
      <c r="P19" s="9"/>
      <c r="Q19" s="9"/>
      <c r="R19" s="9"/>
      <c r="S19" s="9"/>
      <c r="T19" s="9"/>
      <c r="U19" s="9"/>
      <c r="V19" s="9"/>
      <c r="W19" s="9"/>
      <c r="X19" s="9"/>
      <c r="Y19" s="9"/>
      <c r="Z19" s="9"/>
    </row>
    <row r="20" spans="1:26" ht="12.75" customHeight="1">
      <c r="A20" s="246"/>
      <c r="B20" s="246"/>
      <c r="C20" s="245" t="s">
        <v>235</v>
      </c>
      <c r="D20" s="245" t="s">
        <v>235</v>
      </c>
      <c r="E20" s="39" t="s">
        <v>111</v>
      </c>
      <c r="F20" s="70"/>
      <c r="G20" s="70"/>
      <c r="H20" s="70"/>
      <c r="I20" s="70"/>
      <c r="J20" s="70"/>
      <c r="K20" s="70"/>
      <c r="L20" s="70"/>
      <c r="M20" s="70"/>
      <c r="N20" s="9"/>
      <c r="O20" s="9"/>
      <c r="P20" s="9"/>
      <c r="Q20" s="9"/>
      <c r="R20" s="9"/>
      <c r="S20" s="9"/>
      <c r="T20" s="9"/>
      <c r="U20" s="9"/>
      <c r="V20" s="9"/>
      <c r="W20" s="9"/>
      <c r="X20" s="9"/>
      <c r="Y20" s="9"/>
      <c r="Z20" s="9"/>
    </row>
    <row r="21" spans="1:26" ht="12.75" customHeight="1">
      <c r="A21" s="246"/>
      <c r="B21" s="246"/>
      <c r="C21" s="235"/>
      <c r="D21" s="235"/>
      <c r="E21" s="43" t="s">
        <v>114</v>
      </c>
      <c r="F21" s="71"/>
      <c r="G21" s="71"/>
      <c r="H21" s="71"/>
      <c r="I21" s="72"/>
      <c r="J21" s="72"/>
      <c r="K21" s="72"/>
      <c r="L21" s="72"/>
      <c r="M21" s="72"/>
      <c r="N21" s="9"/>
      <c r="O21" s="9"/>
      <c r="P21" s="9"/>
      <c r="Q21" s="9"/>
      <c r="R21" s="9"/>
      <c r="S21" s="9"/>
      <c r="T21" s="9"/>
      <c r="U21" s="9"/>
      <c r="V21" s="9"/>
      <c r="W21" s="9"/>
      <c r="X21" s="9"/>
      <c r="Y21" s="9"/>
      <c r="Z21" s="9"/>
    </row>
    <row r="22" spans="1:26" ht="15" customHeight="1">
      <c r="A22" s="246"/>
      <c r="B22" s="246"/>
      <c r="C22" s="245" t="s">
        <v>236</v>
      </c>
      <c r="D22" s="245" t="s">
        <v>236</v>
      </c>
      <c r="E22" s="39" t="s">
        <v>111</v>
      </c>
      <c r="F22" s="70"/>
      <c r="G22" s="70"/>
      <c r="H22" s="70"/>
      <c r="I22" s="70"/>
      <c r="J22" s="70"/>
      <c r="K22" s="70"/>
      <c r="L22" s="70"/>
      <c r="M22" s="70"/>
      <c r="N22" s="9"/>
      <c r="O22" s="9"/>
      <c r="P22" s="9"/>
      <c r="Q22" s="9"/>
      <c r="R22" s="9"/>
      <c r="S22" s="9"/>
      <c r="T22" s="9"/>
      <c r="U22" s="9"/>
      <c r="V22" s="9"/>
      <c r="W22" s="9"/>
      <c r="X22" s="9"/>
      <c r="Y22" s="9"/>
      <c r="Z22" s="9"/>
    </row>
    <row r="23" spans="1:26" ht="12.75" customHeight="1">
      <c r="A23" s="246"/>
      <c r="B23" s="246"/>
      <c r="C23" s="235"/>
      <c r="D23" s="235"/>
      <c r="E23" s="43" t="s">
        <v>114</v>
      </c>
      <c r="F23" s="71"/>
      <c r="G23" s="71"/>
      <c r="H23" s="71"/>
      <c r="I23" s="72"/>
      <c r="J23" s="72"/>
      <c r="K23" s="72"/>
      <c r="L23" s="72"/>
      <c r="M23" s="72"/>
      <c r="N23" s="9"/>
      <c r="O23" s="9"/>
      <c r="P23" s="9"/>
      <c r="Q23" s="9"/>
      <c r="R23" s="9"/>
      <c r="S23" s="9"/>
      <c r="T23" s="9"/>
      <c r="U23" s="9"/>
      <c r="V23" s="9"/>
      <c r="W23" s="9"/>
      <c r="X23" s="9"/>
      <c r="Y23" s="9"/>
      <c r="Z23" s="9"/>
    </row>
    <row r="24" spans="1:26" ht="12.75" customHeight="1">
      <c r="A24" s="246"/>
      <c r="B24" s="246"/>
      <c r="C24" s="245" t="s">
        <v>237</v>
      </c>
      <c r="D24" s="245" t="s">
        <v>237</v>
      </c>
      <c r="E24" s="39" t="s">
        <v>111</v>
      </c>
      <c r="F24" s="70"/>
      <c r="G24" s="70"/>
      <c r="H24" s="70"/>
      <c r="I24" s="70"/>
      <c r="J24" s="70"/>
      <c r="K24" s="70"/>
      <c r="L24" s="70"/>
      <c r="M24" s="70"/>
      <c r="N24" s="9"/>
      <c r="O24" s="9"/>
      <c r="P24" s="9"/>
      <c r="Q24" s="9"/>
      <c r="R24" s="9"/>
      <c r="S24" s="9"/>
      <c r="T24" s="9"/>
      <c r="U24" s="9"/>
      <c r="V24" s="9"/>
      <c r="W24" s="9"/>
      <c r="X24" s="9"/>
      <c r="Y24" s="9"/>
      <c r="Z24" s="9"/>
    </row>
    <row r="25" spans="1:26" ht="12.75" customHeight="1">
      <c r="A25" s="246"/>
      <c r="B25" s="246"/>
      <c r="C25" s="235"/>
      <c r="D25" s="235"/>
      <c r="E25" s="43" t="s">
        <v>114</v>
      </c>
      <c r="F25" s="71"/>
      <c r="G25" s="71"/>
      <c r="H25" s="71"/>
      <c r="I25" s="72"/>
      <c r="J25" s="72"/>
      <c r="K25" s="72"/>
      <c r="L25" s="72"/>
      <c r="M25" s="72"/>
      <c r="N25" s="9"/>
      <c r="O25" s="9"/>
      <c r="P25" s="9"/>
      <c r="Q25" s="9"/>
      <c r="R25" s="9"/>
      <c r="S25" s="9"/>
      <c r="T25" s="9"/>
      <c r="U25" s="9"/>
      <c r="V25" s="9"/>
      <c r="W25" s="9"/>
      <c r="X25" s="9"/>
      <c r="Y25" s="9"/>
      <c r="Z25" s="9"/>
    </row>
    <row r="26" spans="1:26" ht="12.75" customHeight="1">
      <c r="A26" s="246"/>
      <c r="B26" s="246"/>
      <c r="C26" s="245" t="s">
        <v>238</v>
      </c>
      <c r="D26" s="245" t="s">
        <v>238</v>
      </c>
      <c r="E26" s="39" t="s">
        <v>111</v>
      </c>
      <c r="F26" s="70"/>
      <c r="G26" s="70"/>
      <c r="H26" s="70"/>
      <c r="I26" s="70"/>
      <c r="J26" s="70"/>
      <c r="K26" s="70"/>
      <c r="L26" s="70"/>
      <c r="M26" s="70"/>
      <c r="N26" s="9"/>
      <c r="O26" s="9"/>
      <c r="P26" s="9"/>
      <c r="Q26" s="9"/>
      <c r="R26" s="9"/>
      <c r="S26" s="9"/>
      <c r="T26" s="9"/>
      <c r="U26" s="9"/>
      <c r="V26" s="9"/>
      <c r="W26" s="9"/>
      <c r="X26" s="9"/>
      <c r="Y26" s="9"/>
      <c r="Z26" s="9"/>
    </row>
    <row r="27" spans="1:26" ht="12.75" customHeight="1">
      <c r="A27" s="246"/>
      <c r="B27" s="246"/>
      <c r="C27" s="235"/>
      <c r="D27" s="235"/>
      <c r="E27" s="43" t="s">
        <v>114</v>
      </c>
      <c r="F27" s="71"/>
      <c r="G27" s="71"/>
      <c r="H27" s="71"/>
      <c r="I27" s="72"/>
      <c r="J27" s="72"/>
      <c r="K27" s="72"/>
      <c r="L27" s="72"/>
      <c r="M27" s="72"/>
      <c r="N27" s="9"/>
      <c r="O27" s="9"/>
      <c r="P27" s="9"/>
      <c r="Q27" s="9"/>
      <c r="R27" s="9"/>
      <c r="S27" s="9"/>
      <c r="T27" s="9"/>
      <c r="U27" s="9"/>
      <c r="V27" s="9"/>
      <c r="W27" s="9"/>
      <c r="X27" s="9"/>
      <c r="Y27" s="9"/>
      <c r="Z27" s="9"/>
    </row>
    <row r="28" spans="1:26" ht="12.75" customHeight="1">
      <c r="A28" s="246"/>
      <c r="B28" s="246"/>
      <c r="C28" s="245" t="s">
        <v>239</v>
      </c>
      <c r="D28" s="245" t="s">
        <v>239</v>
      </c>
      <c r="E28" s="39" t="s">
        <v>111</v>
      </c>
      <c r="F28" s="70"/>
      <c r="G28" s="70"/>
      <c r="H28" s="70"/>
      <c r="I28" s="70"/>
      <c r="J28" s="70"/>
      <c r="K28" s="70"/>
      <c r="L28" s="70"/>
      <c r="M28" s="70"/>
      <c r="N28" s="9"/>
      <c r="O28" s="9"/>
      <c r="P28" s="9"/>
      <c r="Q28" s="9"/>
      <c r="R28" s="9"/>
      <c r="S28" s="9"/>
      <c r="T28" s="9"/>
      <c r="U28" s="9"/>
      <c r="V28" s="9"/>
      <c r="W28" s="9"/>
      <c r="X28" s="9"/>
      <c r="Y28" s="9"/>
      <c r="Z28" s="9"/>
    </row>
    <row r="29" spans="1:26" ht="12.75" customHeight="1">
      <c r="A29" s="246"/>
      <c r="B29" s="246"/>
      <c r="C29" s="235"/>
      <c r="D29" s="235"/>
      <c r="E29" s="43" t="s">
        <v>114</v>
      </c>
      <c r="F29" s="71"/>
      <c r="G29" s="71"/>
      <c r="H29" s="71"/>
      <c r="I29" s="72"/>
      <c r="J29" s="72"/>
      <c r="K29" s="72"/>
      <c r="L29" s="72"/>
      <c r="M29" s="72"/>
      <c r="N29" s="9"/>
      <c r="O29" s="9"/>
      <c r="P29" s="9"/>
      <c r="Q29" s="9"/>
      <c r="R29" s="9"/>
      <c r="S29" s="9"/>
      <c r="T29" s="9"/>
      <c r="U29" s="9"/>
      <c r="V29" s="9"/>
      <c r="W29" s="9"/>
      <c r="X29" s="9"/>
      <c r="Y29" s="9"/>
      <c r="Z29" s="9"/>
    </row>
    <row r="30" spans="1:26" ht="12.75" customHeight="1">
      <c r="A30" s="246"/>
      <c r="B30" s="246"/>
      <c r="C30" s="245" t="s">
        <v>240</v>
      </c>
      <c r="D30" s="245" t="s">
        <v>240</v>
      </c>
      <c r="E30" s="39" t="s">
        <v>111</v>
      </c>
      <c r="F30" s="70"/>
      <c r="G30" s="70"/>
      <c r="H30" s="70"/>
      <c r="I30" s="70"/>
      <c r="J30" s="70"/>
      <c r="K30" s="70"/>
      <c r="L30" s="70"/>
      <c r="M30" s="70"/>
      <c r="N30" s="9"/>
      <c r="O30" s="9"/>
      <c r="P30" s="9"/>
      <c r="Q30" s="9"/>
      <c r="R30" s="9"/>
      <c r="S30" s="9"/>
      <c r="T30" s="9"/>
      <c r="U30" s="9"/>
      <c r="V30" s="9"/>
      <c r="W30" s="9"/>
      <c r="X30" s="9"/>
      <c r="Y30" s="9"/>
      <c r="Z30" s="9"/>
    </row>
    <row r="31" spans="1:26" ht="12.75" customHeight="1">
      <c r="A31" s="235"/>
      <c r="B31" s="235"/>
      <c r="C31" s="235"/>
      <c r="D31" s="235"/>
      <c r="E31" s="43" t="s">
        <v>114</v>
      </c>
      <c r="F31" s="71"/>
      <c r="G31" s="71"/>
      <c r="H31" s="71"/>
      <c r="I31" s="72"/>
      <c r="J31" s="72"/>
      <c r="K31" s="72"/>
      <c r="L31" s="72"/>
      <c r="M31" s="72"/>
      <c r="N31" s="9"/>
      <c r="O31" s="9"/>
      <c r="P31" s="9"/>
      <c r="Q31" s="9"/>
      <c r="R31" s="9"/>
      <c r="S31" s="9"/>
      <c r="T31" s="9"/>
      <c r="U31" s="9"/>
      <c r="V31" s="9"/>
      <c r="W31" s="9"/>
      <c r="X31" s="9"/>
      <c r="Y31" s="9"/>
      <c r="Z31" s="9"/>
    </row>
    <row r="32" spans="1:26" ht="12.75" customHeight="1">
      <c r="A32" s="245" t="s">
        <v>81</v>
      </c>
      <c r="B32" s="245" t="str">
        <f>'Biennial SQSP Overview'!C20</f>
        <v>The same tax function cannot fail for 3 consecutive years</v>
      </c>
      <c r="C32" s="245" t="s">
        <v>219</v>
      </c>
      <c r="D32" s="245" t="s">
        <v>219</v>
      </c>
      <c r="E32" s="39" t="s">
        <v>111</v>
      </c>
      <c r="F32" s="70"/>
      <c r="G32" s="70"/>
      <c r="H32" s="70"/>
      <c r="I32" s="70"/>
      <c r="J32" s="70"/>
      <c r="K32" s="70"/>
      <c r="L32" s="70"/>
      <c r="M32" s="70"/>
      <c r="N32" s="9"/>
      <c r="O32" s="9"/>
      <c r="P32" s="9"/>
      <c r="Q32" s="9"/>
      <c r="R32" s="9"/>
      <c r="S32" s="9"/>
      <c r="T32" s="9"/>
      <c r="U32" s="9"/>
      <c r="V32" s="9"/>
      <c r="W32" s="9"/>
      <c r="X32" s="9"/>
      <c r="Y32" s="9"/>
      <c r="Z32" s="9"/>
    </row>
    <row r="33" spans="1:26" ht="12.75" customHeight="1">
      <c r="A33" s="246"/>
      <c r="B33" s="246"/>
      <c r="C33" s="235"/>
      <c r="D33" s="235"/>
      <c r="E33" s="43" t="s">
        <v>114</v>
      </c>
      <c r="F33" s="71"/>
      <c r="G33" s="71"/>
      <c r="H33" s="71"/>
      <c r="I33" s="72"/>
      <c r="J33" s="72"/>
      <c r="K33" s="72"/>
      <c r="L33" s="72"/>
      <c r="M33" s="72"/>
      <c r="N33" s="9"/>
      <c r="O33" s="9"/>
      <c r="P33" s="9"/>
      <c r="Q33" s="9"/>
      <c r="R33" s="9"/>
      <c r="S33" s="9"/>
      <c r="T33" s="9"/>
      <c r="U33" s="9"/>
      <c r="V33" s="9"/>
      <c r="W33" s="9"/>
      <c r="X33" s="9"/>
      <c r="Y33" s="9"/>
      <c r="Z33" s="9"/>
    </row>
    <row r="34" spans="1:26" ht="12.75" customHeight="1">
      <c r="A34" s="246"/>
      <c r="B34" s="246"/>
      <c r="C34" s="245" t="s">
        <v>221</v>
      </c>
      <c r="D34" s="245" t="s">
        <v>221</v>
      </c>
      <c r="E34" s="39" t="s">
        <v>111</v>
      </c>
      <c r="F34" s="70"/>
      <c r="G34" s="70"/>
      <c r="H34" s="70"/>
      <c r="I34" s="70"/>
      <c r="J34" s="70"/>
      <c r="K34" s="70"/>
      <c r="L34" s="70"/>
      <c r="M34" s="70"/>
      <c r="N34" s="9"/>
      <c r="O34" s="9"/>
      <c r="P34" s="9"/>
      <c r="Q34" s="9"/>
      <c r="R34" s="9"/>
      <c r="S34" s="9"/>
      <c r="T34" s="9"/>
      <c r="U34" s="9"/>
      <c r="V34" s="9"/>
      <c r="W34" s="9"/>
      <c r="X34" s="9"/>
      <c r="Y34" s="9"/>
      <c r="Z34" s="9"/>
    </row>
    <row r="35" spans="1:26" ht="12.75" customHeight="1">
      <c r="A35" s="246"/>
      <c r="B35" s="246"/>
      <c r="C35" s="235"/>
      <c r="D35" s="235"/>
      <c r="E35" s="43" t="s">
        <v>114</v>
      </c>
      <c r="F35" s="71"/>
      <c r="G35" s="71"/>
      <c r="H35" s="71"/>
      <c r="I35" s="72"/>
      <c r="J35" s="72"/>
      <c r="K35" s="72"/>
      <c r="L35" s="72"/>
      <c r="M35" s="72"/>
      <c r="N35" s="9"/>
      <c r="O35" s="9"/>
      <c r="P35" s="9"/>
      <c r="Q35" s="9"/>
      <c r="R35" s="9"/>
      <c r="S35" s="9"/>
      <c r="T35" s="9"/>
      <c r="U35" s="9"/>
      <c r="V35" s="9"/>
      <c r="W35" s="9"/>
      <c r="X35" s="9"/>
      <c r="Y35" s="9"/>
      <c r="Z35" s="9"/>
    </row>
    <row r="36" spans="1:26" ht="12.75" customHeight="1">
      <c r="A36" s="246"/>
      <c r="B36" s="246"/>
      <c r="C36" s="245" t="s">
        <v>224</v>
      </c>
      <c r="D36" s="245" t="s">
        <v>224</v>
      </c>
      <c r="E36" s="39" t="s">
        <v>111</v>
      </c>
      <c r="F36" s="70"/>
      <c r="G36" s="70"/>
      <c r="H36" s="70"/>
      <c r="I36" s="70"/>
      <c r="J36" s="70"/>
      <c r="K36" s="70"/>
      <c r="L36" s="70"/>
      <c r="M36" s="70"/>
      <c r="N36" s="9"/>
      <c r="O36" s="9"/>
      <c r="P36" s="9"/>
      <c r="Q36" s="9"/>
      <c r="R36" s="9"/>
      <c r="S36" s="9"/>
      <c r="T36" s="9"/>
      <c r="U36" s="9"/>
      <c r="V36" s="9"/>
      <c r="W36" s="9"/>
      <c r="X36" s="9"/>
      <c r="Y36" s="9"/>
      <c r="Z36" s="9"/>
    </row>
    <row r="37" spans="1:26" ht="12.75" customHeight="1">
      <c r="A37" s="246"/>
      <c r="B37" s="246"/>
      <c r="C37" s="235"/>
      <c r="D37" s="235"/>
      <c r="E37" s="43" t="s">
        <v>114</v>
      </c>
      <c r="F37" s="71"/>
      <c r="G37" s="71"/>
      <c r="H37" s="71"/>
      <c r="I37" s="72"/>
      <c r="J37" s="72"/>
      <c r="K37" s="72"/>
      <c r="L37" s="72"/>
      <c r="M37" s="72"/>
      <c r="N37" s="9"/>
      <c r="O37" s="9"/>
      <c r="P37" s="9"/>
      <c r="Q37" s="9"/>
      <c r="R37" s="9"/>
      <c r="S37" s="9"/>
      <c r="T37" s="9"/>
      <c r="U37" s="9"/>
      <c r="V37" s="9"/>
      <c r="W37" s="9"/>
      <c r="X37" s="9"/>
      <c r="Y37" s="9"/>
      <c r="Z37" s="9"/>
    </row>
    <row r="38" spans="1:26" ht="12.75" customHeight="1">
      <c r="A38" s="246"/>
      <c r="B38" s="246"/>
      <c r="C38" s="245" t="s">
        <v>225</v>
      </c>
      <c r="D38" s="245" t="s">
        <v>225</v>
      </c>
      <c r="E38" s="39" t="s">
        <v>111</v>
      </c>
      <c r="F38" s="70"/>
      <c r="G38" s="70"/>
      <c r="H38" s="70"/>
      <c r="I38" s="70"/>
      <c r="J38" s="70"/>
      <c r="K38" s="70"/>
      <c r="L38" s="70"/>
      <c r="M38" s="70"/>
      <c r="N38" s="9"/>
      <c r="O38" s="9"/>
      <c r="P38" s="9"/>
      <c r="Q38" s="9"/>
      <c r="R38" s="9"/>
      <c r="S38" s="9"/>
      <c r="T38" s="9"/>
      <c r="U38" s="9"/>
      <c r="V38" s="9"/>
      <c r="W38" s="9"/>
      <c r="X38" s="9"/>
      <c r="Y38" s="9"/>
      <c r="Z38" s="9"/>
    </row>
    <row r="39" spans="1:26" ht="12.75" customHeight="1">
      <c r="A39" s="246"/>
      <c r="B39" s="246"/>
      <c r="C39" s="235"/>
      <c r="D39" s="235"/>
      <c r="E39" s="43" t="s">
        <v>114</v>
      </c>
      <c r="F39" s="71"/>
      <c r="G39" s="71"/>
      <c r="H39" s="71"/>
      <c r="I39" s="72"/>
      <c r="J39" s="72"/>
      <c r="K39" s="72"/>
      <c r="L39" s="72"/>
      <c r="M39" s="72"/>
      <c r="N39" s="9"/>
      <c r="O39" s="9"/>
      <c r="P39" s="9"/>
      <c r="Q39" s="9"/>
      <c r="R39" s="9"/>
      <c r="S39" s="9"/>
      <c r="T39" s="9"/>
      <c r="U39" s="9"/>
      <c r="V39" s="9"/>
      <c r="W39" s="9"/>
      <c r="X39" s="9"/>
      <c r="Y39" s="9"/>
      <c r="Z39" s="9"/>
    </row>
    <row r="40" spans="1:26" ht="12.75" customHeight="1">
      <c r="A40" s="246"/>
      <c r="B40" s="246"/>
      <c r="C40" s="245" t="s">
        <v>228</v>
      </c>
      <c r="D40" s="245" t="s">
        <v>228</v>
      </c>
      <c r="E40" s="39" t="s">
        <v>111</v>
      </c>
      <c r="F40" s="70"/>
      <c r="G40" s="70"/>
      <c r="H40" s="70"/>
      <c r="I40" s="70"/>
      <c r="J40" s="70"/>
      <c r="K40" s="70"/>
      <c r="L40" s="70"/>
      <c r="M40" s="70"/>
      <c r="N40" s="9"/>
      <c r="O40" s="9"/>
      <c r="P40" s="9"/>
      <c r="Q40" s="9"/>
      <c r="R40" s="9"/>
      <c r="S40" s="9"/>
      <c r="T40" s="9"/>
      <c r="U40" s="9"/>
      <c r="V40" s="9"/>
      <c r="W40" s="9"/>
      <c r="X40" s="9"/>
      <c r="Y40" s="9"/>
      <c r="Z40" s="9"/>
    </row>
    <row r="41" spans="1:26" ht="12.75" customHeight="1">
      <c r="A41" s="246"/>
      <c r="B41" s="246"/>
      <c r="C41" s="235"/>
      <c r="D41" s="235"/>
      <c r="E41" s="43" t="s">
        <v>114</v>
      </c>
      <c r="F41" s="71"/>
      <c r="G41" s="71"/>
      <c r="H41" s="71"/>
      <c r="I41" s="72"/>
      <c r="J41" s="72"/>
      <c r="K41" s="72"/>
      <c r="L41" s="72"/>
      <c r="M41" s="72"/>
      <c r="N41" s="9"/>
      <c r="O41" s="9"/>
      <c r="P41" s="9"/>
      <c r="Q41" s="9"/>
      <c r="R41" s="9"/>
      <c r="S41" s="9"/>
      <c r="T41" s="9"/>
      <c r="U41" s="9"/>
      <c r="V41" s="9"/>
      <c r="W41" s="9"/>
      <c r="X41" s="9"/>
      <c r="Y41" s="9"/>
      <c r="Z41" s="9"/>
    </row>
    <row r="42" spans="1:26" ht="12.75" customHeight="1">
      <c r="A42" s="246"/>
      <c r="B42" s="246"/>
      <c r="C42" s="245" t="s">
        <v>230</v>
      </c>
      <c r="D42" s="245" t="s">
        <v>230</v>
      </c>
      <c r="E42" s="39" t="s">
        <v>111</v>
      </c>
      <c r="F42" s="70"/>
      <c r="G42" s="70"/>
      <c r="H42" s="70"/>
      <c r="I42" s="70"/>
      <c r="J42" s="70"/>
      <c r="K42" s="70"/>
      <c r="L42" s="70"/>
      <c r="M42" s="70"/>
      <c r="N42" s="9"/>
      <c r="O42" s="9"/>
      <c r="P42" s="9"/>
      <c r="Q42" s="9"/>
      <c r="R42" s="9"/>
      <c r="S42" s="9"/>
      <c r="T42" s="9"/>
      <c r="U42" s="9"/>
      <c r="V42" s="9"/>
      <c r="W42" s="9"/>
      <c r="X42" s="9"/>
      <c r="Y42" s="9"/>
      <c r="Z42" s="9"/>
    </row>
    <row r="43" spans="1:26" ht="12.75" customHeight="1">
      <c r="A43" s="246"/>
      <c r="B43" s="246"/>
      <c r="C43" s="235"/>
      <c r="D43" s="235"/>
      <c r="E43" s="43" t="s">
        <v>114</v>
      </c>
      <c r="F43" s="71"/>
      <c r="G43" s="71"/>
      <c r="H43" s="71"/>
      <c r="I43" s="72"/>
      <c r="J43" s="72"/>
      <c r="K43" s="72"/>
      <c r="L43" s="72"/>
      <c r="M43" s="72"/>
      <c r="N43" s="9"/>
      <c r="O43" s="9"/>
      <c r="P43" s="9"/>
      <c r="Q43" s="9"/>
      <c r="R43" s="9"/>
      <c r="S43" s="9"/>
      <c r="T43" s="9"/>
      <c r="U43" s="9"/>
      <c r="V43" s="9"/>
      <c r="W43" s="9"/>
      <c r="X43" s="9"/>
      <c r="Y43" s="9"/>
      <c r="Z43" s="9"/>
    </row>
    <row r="44" spans="1:26" ht="12.75" customHeight="1">
      <c r="A44" s="246"/>
      <c r="B44" s="246"/>
      <c r="C44" s="245" t="s">
        <v>232</v>
      </c>
      <c r="D44" s="245" t="s">
        <v>232</v>
      </c>
      <c r="E44" s="39" t="s">
        <v>111</v>
      </c>
      <c r="F44" s="70"/>
      <c r="G44" s="70"/>
      <c r="H44" s="70"/>
      <c r="I44" s="70"/>
      <c r="J44" s="70"/>
      <c r="K44" s="70"/>
      <c r="L44" s="70"/>
      <c r="M44" s="70"/>
      <c r="N44" s="9"/>
      <c r="O44" s="9"/>
      <c r="P44" s="9"/>
      <c r="Q44" s="9"/>
      <c r="R44" s="9"/>
      <c r="S44" s="9"/>
      <c r="T44" s="9"/>
      <c r="U44" s="9"/>
      <c r="V44" s="9"/>
      <c r="W44" s="9"/>
      <c r="X44" s="9"/>
      <c r="Y44" s="9"/>
      <c r="Z44" s="9"/>
    </row>
    <row r="45" spans="1:26" ht="12.75" customHeight="1">
      <c r="A45" s="246"/>
      <c r="B45" s="246"/>
      <c r="C45" s="235"/>
      <c r="D45" s="235"/>
      <c r="E45" s="43" t="s">
        <v>114</v>
      </c>
      <c r="F45" s="71"/>
      <c r="G45" s="71"/>
      <c r="H45" s="71"/>
      <c r="I45" s="72"/>
      <c r="J45" s="72"/>
      <c r="K45" s="72"/>
      <c r="L45" s="72"/>
      <c r="M45" s="72"/>
      <c r="N45" s="9"/>
      <c r="O45" s="9"/>
      <c r="P45" s="9"/>
      <c r="Q45" s="9"/>
      <c r="R45" s="9"/>
      <c r="S45" s="9"/>
      <c r="T45" s="9"/>
      <c r="U45" s="9"/>
      <c r="V45" s="9"/>
      <c r="W45" s="9"/>
      <c r="X45" s="9"/>
      <c r="Y45" s="9"/>
      <c r="Z45" s="9"/>
    </row>
    <row r="46" spans="1:26" ht="12.75" customHeight="1">
      <c r="A46" s="246"/>
      <c r="B46" s="246"/>
      <c r="C46" s="245" t="s">
        <v>235</v>
      </c>
      <c r="D46" s="245" t="s">
        <v>235</v>
      </c>
      <c r="E46" s="39" t="s">
        <v>111</v>
      </c>
      <c r="F46" s="70"/>
      <c r="G46" s="70"/>
      <c r="H46" s="70"/>
      <c r="I46" s="70"/>
      <c r="J46" s="70"/>
      <c r="K46" s="70"/>
      <c r="L46" s="70"/>
      <c r="M46" s="70"/>
      <c r="N46" s="9"/>
      <c r="O46" s="9"/>
      <c r="P46" s="9"/>
      <c r="Q46" s="9"/>
      <c r="R46" s="9"/>
      <c r="S46" s="9"/>
      <c r="T46" s="9"/>
      <c r="U46" s="9"/>
      <c r="V46" s="9"/>
      <c r="W46" s="9"/>
      <c r="X46" s="9"/>
      <c r="Y46" s="9"/>
      <c r="Z46" s="9"/>
    </row>
    <row r="47" spans="1:26" ht="12.75" customHeight="1">
      <c r="A47" s="246"/>
      <c r="B47" s="246"/>
      <c r="C47" s="235"/>
      <c r="D47" s="235"/>
      <c r="E47" s="43" t="s">
        <v>114</v>
      </c>
      <c r="F47" s="71"/>
      <c r="G47" s="71"/>
      <c r="H47" s="71"/>
      <c r="I47" s="72"/>
      <c r="J47" s="72"/>
      <c r="K47" s="72"/>
      <c r="L47" s="72"/>
      <c r="M47" s="72"/>
      <c r="N47" s="9"/>
      <c r="O47" s="9"/>
      <c r="P47" s="9"/>
      <c r="Q47" s="9"/>
      <c r="R47" s="9"/>
      <c r="S47" s="9"/>
      <c r="T47" s="9"/>
      <c r="U47" s="9"/>
      <c r="V47" s="9"/>
      <c r="W47" s="9"/>
      <c r="X47" s="9"/>
      <c r="Y47" s="9"/>
      <c r="Z47" s="9"/>
    </row>
    <row r="48" spans="1:26" ht="12.75" customHeight="1">
      <c r="A48" s="246"/>
      <c r="B48" s="246"/>
      <c r="C48" s="245" t="s">
        <v>236</v>
      </c>
      <c r="D48" s="245" t="s">
        <v>236</v>
      </c>
      <c r="E48" s="39" t="s">
        <v>111</v>
      </c>
      <c r="F48" s="70"/>
      <c r="G48" s="70"/>
      <c r="H48" s="70"/>
      <c r="I48" s="70"/>
      <c r="J48" s="70"/>
      <c r="K48" s="70"/>
      <c r="L48" s="70"/>
      <c r="M48" s="70"/>
      <c r="N48" s="9"/>
      <c r="O48" s="9"/>
      <c r="P48" s="9"/>
      <c r="Q48" s="9"/>
      <c r="R48" s="9"/>
      <c r="S48" s="9"/>
      <c r="T48" s="9"/>
      <c r="U48" s="9"/>
      <c r="V48" s="9"/>
      <c r="W48" s="9"/>
      <c r="X48" s="9"/>
      <c r="Y48" s="9"/>
      <c r="Z48" s="9"/>
    </row>
    <row r="49" spans="1:26" ht="12.75" customHeight="1">
      <c r="A49" s="246"/>
      <c r="B49" s="246"/>
      <c r="C49" s="235"/>
      <c r="D49" s="235"/>
      <c r="E49" s="43" t="s">
        <v>114</v>
      </c>
      <c r="F49" s="71"/>
      <c r="G49" s="71"/>
      <c r="H49" s="71"/>
      <c r="I49" s="72"/>
      <c r="J49" s="72"/>
      <c r="K49" s="72"/>
      <c r="L49" s="72"/>
      <c r="M49" s="72"/>
      <c r="N49" s="9"/>
      <c r="O49" s="9"/>
      <c r="P49" s="9"/>
      <c r="Q49" s="9"/>
      <c r="R49" s="9"/>
      <c r="S49" s="9"/>
      <c r="T49" s="9"/>
      <c r="U49" s="9"/>
      <c r="V49" s="9"/>
      <c r="W49" s="9"/>
      <c r="X49" s="9"/>
      <c r="Y49" s="9"/>
      <c r="Z49" s="9"/>
    </row>
    <row r="50" spans="1:26" ht="12.75" customHeight="1">
      <c r="A50" s="246"/>
      <c r="B50" s="246"/>
      <c r="C50" s="245" t="s">
        <v>237</v>
      </c>
      <c r="D50" s="245" t="s">
        <v>237</v>
      </c>
      <c r="E50" s="39" t="s">
        <v>111</v>
      </c>
      <c r="F50" s="70"/>
      <c r="G50" s="70"/>
      <c r="H50" s="70"/>
      <c r="I50" s="70"/>
      <c r="J50" s="70"/>
      <c r="K50" s="70"/>
      <c r="L50" s="70"/>
      <c r="M50" s="70"/>
      <c r="N50" s="9"/>
      <c r="O50" s="9"/>
      <c r="P50" s="9"/>
      <c r="Q50" s="9"/>
      <c r="R50" s="9"/>
      <c r="S50" s="9"/>
      <c r="T50" s="9"/>
      <c r="U50" s="9"/>
      <c r="V50" s="9"/>
      <c r="W50" s="9"/>
      <c r="X50" s="9"/>
      <c r="Y50" s="9"/>
      <c r="Z50" s="9"/>
    </row>
    <row r="51" spans="1:26" ht="12.75" customHeight="1">
      <c r="A51" s="246"/>
      <c r="B51" s="246"/>
      <c r="C51" s="235"/>
      <c r="D51" s="235"/>
      <c r="E51" s="43" t="s">
        <v>114</v>
      </c>
      <c r="F51" s="71"/>
      <c r="G51" s="71"/>
      <c r="H51" s="71"/>
      <c r="I51" s="72"/>
      <c r="J51" s="72"/>
      <c r="K51" s="72"/>
      <c r="L51" s="72"/>
      <c r="M51" s="72"/>
      <c r="N51" s="9"/>
      <c r="O51" s="9"/>
      <c r="P51" s="9"/>
      <c r="Q51" s="9"/>
      <c r="R51" s="9"/>
      <c r="S51" s="9"/>
      <c r="T51" s="9"/>
      <c r="U51" s="9"/>
      <c r="V51" s="9"/>
      <c r="W51" s="9"/>
      <c r="X51" s="9"/>
      <c r="Y51" s="9"/>
      <c r="Z51" s="9"/>
    </row>
    <row r="52" spans="1:26" ht="12.75" customHeight="1">
      <c r="A52" s="246"/>
      <c r="B52" s="246"/>
      <c r="C52" s="245" t="s">
        <v>238</v>
      </c>
      <c r="D52" s="245" t="s">
        <v>238</v>
      </c>
      <c r="E52" s="39" t="s">
        <v>111</v>
      </c>
      <c r="F52" s="70"/>
      <c r="G52" s="70"/>
      <c r="H52" s="70"/>
      <c r="I52" s="70"/>
      <c r="J52" s="70"/>
      <c r="K52" s="70"/>
      <c r="L52" s="70"/>
      <c r="M52" s="70"/>
      <c r="N52" s="9"/>
      <c r="O52" s="9"/>
      <c r="P52" s="9"/>
      <c r="Q52" s="9"/>
      <c r="R52" s="9"/>
      <c r="S52" s="9"/>
      <c r="T52" s="9"/>
      <c r="U52" s="9"/>
      <c r="V52" s="9"/>
      <c r="W52" s="9"/>
      <c r="X52" s="9"/>
      <c r="Y52" s="9"/>
      <c r="Z52" s="9"/>
    </row>
    <row r="53" spans="1:26" ht="12.75" customHeight="1">
      <c r="A53" s="246"/>
      <c r="B53" s="246"/>
      <c r="C53" s="235"/>
      <c r="D53" s="235"/>
      <c r="E53" s="43" t="s">
        <v>114</v>
      </c>
      <c r="F53" s="71"/>
      <c r="G53" s="71"/>
      <c r="H53" s="71"/>
      <c r="I53" s="72"/>
      <c r="J53" s="72"/>
      <c r="K53" s="72"/>
      <c r="L53" s="72"/>
      <c r="M53" s="72"/>
      <c r="N53" s="9"/>
      <c r="O53" s="9"/>
      <c r="P53" s="9"/>
      <c r="Q53" s="9"/>
      <c r="R53" s="9"/>
      <c r="S53" s="9"/>
      <c r="T53" s="9"/>
      <c r="U53" s="9"/>
      <c r="V53" s="9"/>
      <c r="W53" s="9"/>
      <c r="X53" s="9"/>
      <c r="Y53" s="9"/>
      <c r="Z53" s="9"/>
    </row>
    <row r="54" spans="1:26" ht="12.75" customHeight="1">
      <c r="A54" s="246"/>
      <c r="B54" s="246"/>
      <c r="C54" s="245" t="s">
        <v>239</v>
      </c>
      <c r="D54" s="245" t="s">
        <v>239</v>
      </c>
      <c r="E54" s="39" t="s">
        <v>111</v>
      </c>
      <c r="F54" s="70"/>
      <c r="G54" s="70"/>
      <c r="H54" s="70"/>
      <c r="I54" s="70"/>
      <c r="J54" s="70"/>
      <c r="K54" s="70"/>
      <c r="L54" s="70"/>
      <c r="M54" s="70"/>
      <c r="N54" s="9"/>
      <c r="O54" s="9"/>
      <c r="P54" s="9"/>
      <c r="Q54" s="9"/>
      <c r="R54" s="9"/>
      <c r="S54" s="9"/>
      <c r="T54" s="9"/>
      <c r="U54" s="9"/>
      <c r="V54" s="9"/>
      <c r="W54" s="9"/>
      <c r="X54" s="9"/>
      <c r="Y54" s="9"/>
      <c r="Z54" s="9"/>
    </row>
    <row r="55" spans="1:26" ht="12.75" customHeight="1">
      <c r="A55" s="246"/>
      <c r="B55" s="246"/>
      <c r="C55" s="235"/>
      <c r="D55" s="235"/>
      <c r="E55" s="43" t="s">
        <v>114</v>
      </c>
      <c r="F55" s="71"/>
      <c r="G55" s="71"/>
      <c r="H55" s="71"/>
      <c r="I55" s="72"/>
      <c r="J55" s="72"/>
      <c r="K55" s="72"/>
      <c r="L55" s="72"/>
      <c r="M55" s="72"/>
      <c r="N55" s="9"/>
      <c r="O55" s="9"/>
      <c r="P55" s="9"/>
      <c r="Q55" s="9"/>
      <c r="R55" s="9"/>
      <c r="S55" s="9"/>
      <c r="T55" s="9"/>
      <c r="U55" s="9"/>
      <c r="V55" s="9"/>
      <c r="W55" s="9"/>
      <c r="X55" s="9"/>
      <c r="Y55" s="9"/>
      <c r="Z55" s="9"/>
    </row>
    <row r="56" spans="1:26" ht="12.75" customHeight="1">
      <c r="A56" s="246"/>
      <c r="B56" s="246"/>
      <c r="C56" s="245" t="s">
        <v>240</v>
      </c>
      <c r="D56" s="245" t="s">
        <v>240</v>
      </c>
      <c r="E56" s="39" t="s">
        <v>111</v>
      </c>
      <c r="F56" s="70"/>
      <c r="G56" s="70"/>
      <c r="H56" s="70"/>
      <c r="I56" s="70"/>
      <c r="J56" s="70"/>
      <c r="K56" s="70"/>
      <c r="L56" s="70"/>
      <c r="M56" s="70"/>
      <c r="N56" s="9"/>
      <c r="O56" s="9"/>
      <c r="P56" s="9"/>
      <c r="Q56" s="9"/>
      <c r="R56" s="9"/>
      <c r="S56" s="9"/>
      <c r="T56" s="9"/>
      <c r="U56" s="9"/>
      <c r="V56" s="9"/>
      <c r="W56" s="9"/>
      <c r="X56" s="9"/>
      <c r="Y56" s="9"/>
      <c r="Z56" s="9"/>
    </row>
    <row r="57" spans="1:26" ht="12.75" customHeight="1">
      <c r="A57" s="235"/>
      <c r="B57" s="235"/>
      <c r="C57" s="235"/>
      <c r="D57" s="235"/>
      <c r="E57" s="43" t="s">
        <v>114</v>
      </c>
      <c r="F57" s="71"/>
      <c r="G57" s="71"/>
      <c r="H57" s="71"/>
      <c r="I57" s="72"/>
      <c r="J57" s="72"/>
      <c r="K57" s="72"/>
      <c r="L57" s="72"/>
      <c r="M57" s="72"/>
      <c r="N57" s="9"/>
      <c r="O57" s="9"/>
      <c r="P57" s="9"/>
      <c r="Q57" s="9"/>
      <c r="R57" s="9"/>
      <c r="S57" s="9"/>
      <c r="T57" s="9"/>
      <c r="U57" s="9"/>
      <c r="V57" s="9"/>
      <c r="W57" s="9"/>
      <c r="X57" s="9"/>
      <c r="Y57" s="9"/>
      <c r="Z57" s="9"/>
    </row>
    <row r="58" spans="1:26" ht="12.75" customHeight="1">
      <c r="A58" s="245" t="s">
        <v>84</v>
      </c>
      <c r="B58" s="245" t="str">
        <f>'Biennial SQSP Overview'!C21</f>
        <v>Pass</v>
      </c>
      <c r="C58" s="245" t="s">
        <v>219</v>
      </c>
      <c r="D58" s="245" t="s">
        <v>219</v>
      </c>
      <c r="E58" s="39" t="s">
        <v>111</v>
      </c>
      <c r="F58" s="70"/>
      <c r="G58" s="70"/>
      <c r="H58" s="70"/>
      <c r="I58" s="70"/>
      <c r="J58" s="70"/>
      <c r="K58" s="70"/>
      <c r="L58" s="70"/>
      <c r="M58" s="70"/>
      <c r="N58" s="9"/>
      <c r="O58" s="9"/>
      <c r="P58" s="9"/>
      <c r="Q58" s="9"/>
      <c r="R58" s="9"/>
      <c r="S58" s="9"/>
      <c r="T58" s="9"/>
      <c r="U58" s="9"/>
      <c r="V58" s="9"/>
      <c r="W58" s="9"/>
      <c r="X58" s="9"/>
      <c r="Y58" s="9"/>
      <c r="Z58" s="9"/>
    </row>
    <row r="59" spans="1:26" ht="12.75" customHeight="1">
      <c r="A59" s="246"/>
      <c r="B59" s="246"/>
      <c r="C59" s="235"/>
      <c r="D59" s="235"/>
      <c r="E59" s="43" t="s">
        <v>114</v>
      </c>
      <c r="F59" s="71"/>
      <c r="G59" s="71"/>
      <c r="H59" s="71"/>
      <c r="I59" s="72"/>
      <c r="J59" s="72"/>
      <c r="K59" s="72"/>
      <c r="L59" s="72"/>
      <c r="M59" s="72"/>
      <c r="N59" s="9"/>
      <c r="O59" s="9"/>
      <c r="P59" s="9"/>
      <c r="Q59" s="9"/>
      <c r="R59" s="9"/>
      <c r="S59" s="9"/>
      <c r="T59" s="9"/>
      <c r="U59" s="9"/>
      <c r="V59" s="9"/>
      <c r="W59" s="9"/>
      <c r="X59" s="9"/>
      <c r="Y59" s="9"/>
      <c r="Z59" s="9"/>
    </row>
    <row r="60" spans="1:26" ht="12.75" customHeight="1">
      <c r="A60" s="246"/>
      <c r="B60" s="246"/>
      <c r="C60" s="245" t="s">
        <v>221</v>
      </c>
      <c r="D60" s="245" t="s">
        <v>221</v>
      </c>
      <c r="E60" s="39" t="s">
        <v>111</v>
      </c>
      <c r="F60" s="70"/>
      <c r="G60" s="70"/>
      <c r="H60" s="70"/>
      <c r="I60" s="70"/>
      <c r="J60" s="70"/>
      <c r="K60" s="70"/>
      <c r="L60" s="70"/>
      <c r="M60" s="70"/>
      <c r="N60" s="9"/>
      <c r="O60" s="9"/>
      <c r="P60" s="9"/>
      <c r="Q60" s="9"/>
      <c r="R60" s="9"/>
      <c r="S60" s="9"/>
      <c r="T60" s="9"/>
      <c r="U60" s="9"/>
      <c r="V60" s="9"/>
      <c r="W60" s="9"/>
      <c r="X60" s="9"/>
      <c r="Y60" s="9"/>
      <c r="Z60" s="9"/>
    </row>
    <row r="61" spans="1:26" ht="12.75" customHeight="1">
      <c r="A61" s="246"/>
      <c r="B61" s="246"/>
      <c r="C61" s="235"/>
      <c r="D61" s="235"/>
      <c r="E61" s="43" t="s">
        <v>114</v>
      </c>
      <c r="F61" s="71"/>
      <c r="G61" s="71"/>
      <c r="H61" s="71"/>
      <c r="I61" s="72"/>
      <c r="J61" s="72"/>
      <c r="K61" s="72"/>
      <c r="L61" s="72"/>
      <c r="M61" s="72"/>
      <c r="N61" s="9"/>
      <c r="O61" s="9"/>
      <c r="P61" s="9"/>
      <c r="Q61" s="9"/>
      <c r="R61" s="9"/>
      <c r="S61" s="9"/>
      <c r="T61" s="9"/>
      <c r="U61" s="9"/>
      <c r="V61" s="9"/>
      <c r="W61" s="9"/>
      <c r="X61" s="9"/>
      <c r="Y61" s="9"/>
      <c r="Z61" s="9"/>
    </row>
    <row r="62" spans="1:26" ht="12.75" customHeight="1">
      <c r="A62" s="246"/>
      <c r="B62" s="246"/>
      <c r="C62" s="245" t="s">
        <v>224</v>
      </c>
      <c r="D62" s="245" t="s">
        <v>224</v>
      </c>
      <c r="E62" s="39" t="s">
        <v>111</v>
      </c>
      <c r="F62" s="70"/>
      <c r="G62" s="70"/>
      <c r="H62" s="70"/>
      <c r="I62" s="70"/>
      <c r="J62" s="70"/>
      <c r="K62" s="70"/>
      <c r="L62" s="70"/>
      <c r="M62" s="70"/>
      <c r="N62" s="9"/>
      <c r="O62" s="9"/>
      <c r="P62" s="9"/>
      <c r="Q62" s="9"/>
      <c r="R62" s="9"/>
      <c r="S62" s="9"/>
      <c r="T62" s="9"/>
      <c r="U62" s="9"/>
      <c r="V62" s="9"/>
      <c r="W62" s="9"/>
      <c r="X62" s="9"/>
      <c r="Y62" s="9"/>
      <c r="Z62" s="9"/>
    </row>
    <row r="63" spans="1:26" ht="12.75" customHeight="1">
      <c r="A63" s="246"/>
      <c r="B63" s="246"/>
      <c r="C63" s="235"/>
      <c r="D63" s="235"/>
      <c r="E63" s="43" t="s">
        <v>114</v>
      </c>
      <c r="F63" s="71"/>
      <c r="G63" s="71"/>
      <c r="H63" s="71"/>
      <c r="I63" s="72"/>
      <c r="J63" s="72"/>
      <c r="K63" s="72"/>
      <c r="L63" s="72"/>
      <c r="M63" s="72"/>
      <c r="N63" s="9"/>
      <c r="O63" s="9"/>
      <c r="P63" s="9"/>
      <c r="Q63" s="9"/>
      <c r="R63" s="9"/>
      <c r="S63" s="9"/>
      <c r="T63" s="9"/>
      <c r="U63" s="9"/>
      <c r="V63" s="9"/>
      <c r="W63" s="9"/>
      <c r="X63" s="9"/>
      <c r="Y63" s="9"/>
      <c r="Z63" s="9"/>
    </row>
    <row r="64" spans="1:26" ht="12.75" customHeight="1">
      <c r="A64" s="246"/>
      <c r="B64" s="246"/>
      <c r="C64" s="245" t="s">
        <v>225</v>
      </c>
      <c r="D64" s="245" t="s">
        <v>225</v>
      </c>
      <c r="E64" s="39" t="s">
        <v>111</v>
      </c>
      <c r="F64" s="70"/>
      <c r="G64" s="70"/>
      <c r="H64" s="70"/>
      <c r="I64" s="70"/>
      <c r="J64" s="70"/>
      <c r="K64" s="70"/>
      <c r="L64" s="70"/>
      <c r="M64" s="70"/>
      <c r="N64" s="9"/>
      <c r="O64" s="9"/>
      <c r="P64" s="9"/>
      <c r="Q64" s="9"/>
      <c r="R64" s="9"/>
      <c r="S64" s="9"/>
      <c r="T64" s="9"/>
      <c r="U64" s="9"/>
      <c r="V64" s="9"/>
      <c r="W64" s="9"/>
      <c r="X64" s="9"/>
      <c r="Y64" s="9"/>
      <c r="Z64" s="9"/>
    </row>
    <row r="65" spans="1:26" ht="12.75" customHeight="1">
      <c r="A65" s="246"/>
      <c r="B65" s="246"/>
      <c r="C65" s="235"/>
      <c r="D65" s="235"/>
      <c r="E65" s="43" t="s">
        <v>114</v>
      </c>
      <c r="F65" s="71"/>
      <c r="G65" s="71"/>
      <c r="H65" s="71"/>
      <c r="I65" s="72"/>
      <c r="J65" s="72"/>
      <c r="K65" s="72"/>
      <c r="L65" s="72"/>
      <c r="M65" s="72"/>
      <c r="N65" s="9"/>
      <c r="O65" s="9"/>
      <c r="P65" s="9"/>
      <c r="Q65" s="9"/>
      <c r="R65" s="9"/>
      <c r="S65" s="9"/>
      <c r="T65" s="9"/>
      <c r="U65" s="9"/>
      <c r="V65" s="9"/>
      <c r="W65" s="9"/>
      <c r="X65" s="9"/>
      <c r="Y65" s="9"/>
      <c r="Z65" s="9"/>
    </row>
    <row r="66" spans="1:26" ht="12.75" customHeight="1">
      <c r="A66" s="246"/>
      <c r="B66" s="246"/>
      <c r="C66" s="245" t="s">
        <v>228</v>
      </c>
      <c r="D66" s="245" t="s">
        <v>228</v>
      </c>
      <c r="E66" s="39" t="s">
        <v>111</v>
      </c>
      <c r="F66" s="70"/>
      <c r="G66" s="70"/>
      <c r="H66" s="70"/>
      <c r="I66" s="70"/>
      <c r="J66" s="70"/>
      <c r="K66" s="70"/>
      <c r="L66" s="70"/>
      <c r="M66" s="70"/>
      <c r="N66" s="9"/>
      <c r="O66" s="9"/>
      <c r="P66" s="9"/>
      <c r="Q66" s="9"/>
      <c r="R66" s="9"/>
      <c r="S66" s="9"/>
      <c r="T66" s="9"/>
      <c r="U66" s="9"/>
      <c r="V66" s="9"/>
      <c r="W66" s="9"/>
      <c r="X66" s="9"/>
      <c r="Y66" s="9"/>
      <c r="Z66" s="9"/>
    </row>
    <row r="67" spans="1:26" ht="12.75" customHeight="1">
      <c r="A67" s="246"/>
      <c r="B67" s="246"/>
      <c r="C67" s="235"/>
      <c r="D67" s="235"/>
      <c r="E67" s="43" t="s">
        <v>114</v>
      </c>
      <c r="F67" s="71"/>
      <c r="G67" s="71"/>
      <c r="H67" s="71"/>
      <c r="I67" s="72"/>
      <c r="J67" s="72"/>
      <c r="K67" s="72"/>
      <c r="L67" s="72"/>
      <c r="M67" s="72"/>
      <c r="N67" s="9"/>
      <c r="O67" s="9"/>
      <c r="P67" s="9"/>
      <c r="Q67" s="9"/>
      <c r="R67" s="9"/>
      <c r="S67" s="9"/>
      <c r="T67" s="9"/>
      <c r="U67" s="9"/>
      <c r="V67" s="9"/>
      <c r="W67" s="9"/>
      <c r="X67" s="9"/>
      <c r="Y67" s="9"/>
      <c r="Z67" s="9"/>
    </row>
    <row r="68" spans="1:26" ht="12.75" customHeight="1">
      <c r="A68" s="246"/>
      <c r="B68" s="246"/>
      <c r="C68" s="245" t="s">
        <v>230</v>
      </c>
      <c r="D68" s="245" t="s">
        <v>230</v>
      </c>
      <c r="E68" s="39" t="s">
        <v>111</v>
      </c>
      <c r="F68" s="70"/>
      <c r="G68" s="70"/>
      <c r="H68" s="70"/>
      <c r="I68" s="70"/>
      <c r="J68" s="70"/>
      <c r="K68" s="70"/>
      <c r="L68" s="70"/>
      <c r="M68" s="70"/>
      <c r="N68" s="9"/>
      <c r="O68" s="9"/>
      <c r="P68" s="9"/>
      <c r="Q68" s="9"/>
      <c r="R68" s="9"/>
      <c r="S68" s="9"/>
      <c r="T68" s="9"/>
      <c r="U68" s="9"/>
      <c r="V68" s="9"/>
      <c r="W68" s="9"/>
      <c r="X68" s="9"/>
      <c r="Y68" s="9"/>
      <c r="Z68" s="9"/>
    </row>
    <row r="69" spans="1:26" ht="12.75" customHeight="1">
      <c r="A69" s="246"/>
      <c r="B69" s="246"/>
      <c r="C69" s="235"/>
      <c r="D69" s="235"/>
      <c r="E69" s="43" t="s">
        <v>114</v>
      </c>
      <c r="F69" s="71"/>
      <c r="G69" s="71"/>
      <c r="H69" s="71"/>
      <c r="I69" s="72"/>
      <c r="J69" s="72"/>
      <c r="K69" s="72"/>
      <c r="L69" s="72"/>
      <c r="M69" s="72"/>
      <c r="N69" s="9"/>
      <c r="O69" s="9"/>
      <c r="P69" s="9"/>
      <c r="Q69" s="9"/>
      <c r="R69" s="9"/>
      <c r="S69" s="9"/>
      <c r="T69" s="9"/>
      <c r="U69" s="9"/>
      <c r="V69" s="9"/>
      <c r="W69" s="9"/>
      <c r="X69" s="9"/>
      <c r="Y69" s="9"/>
      <c r="Z69" s="9"/>
    </row>
    <row r="70" spans="1:26" ht="12.75" customHeight="1">
      <c r="A70" s="246"/>
      <c r="B70" s="246"/>
      <c r="C70" s="245" t="s">
        <v>232</v>
      </c>
      <c r="D70" s="245" t="s">
        <v>232</v>
      </c>
      <c r="E70" s="39" t="s">
        <v>111</v>
      </c>
      <c r="F70" s="70"/>
      <c r="G70" s="70"/>
      <c r="H70" s="70"/>
      <c r="I70" s="70"/>
      <c r="J70" s="70"/>
      <c r="K70" s="70"/>
      <c r="L70" s="70"/>
      <c r="M70" s="70"/>
      <c r="N70" s="9"/>
      <c r="O70" s="9"/>
      <c r="P70" s="9"/>
      <c r="Q70" s="9"/>
      <c r="R70" s="9"/>
      <c r="S70" s="9"/>
      <c r="T70" s="9"/>
      <c r="U70" s="9"/>
      <c r="V70" s="9"/>
      <c r="W70" s="9"/>
      <c r="X70" s="9"/>
      <c r="Y70" s="9"/>
      <c r="Z70" s="9"/>
    </row>
    <row r="71" spans="1:26" ht="12.75" customHeight="1">
      <c r="A71" s="246"/>
      <c r="B71" s="246"/>
      <c r="C71" s="235"/>
      <c r="D71" s="235"/>
      <c r="E71" s="43" t="s">
        <v>114</v>
      </c>
      <c r="F71" s="71"/>
      <c r="G71" s="71"/>
      <c r="H71" s="71"/>
      <c r="I71" s="72"/>
      <c r="J71" s="72"/>
      <c r="K71" s="72"/>
      <c r="L71" s="72"/>
      <c r="M71" s="72"/>
      <c r="N71" s="9"/>
      <c r="O71" s="9"/>
      <c r="P71" s="9"/>
      <c r="Q71" s="9"/>
      <c r="R71" s="9"/>
      <c r="S71" s="9"/>
      <c r="T71" s="9"/>
      <c r="U71" s="9"/>
      <c r="V71" s="9"/>
      <c r="W71" s="9"/>
      <c r="X71" s="9"/>
      <c r="Y71" s="9"/>
      <c r="Z71" s="9"/>
    </row>
    <row r="72" spans="1:26" ht="12.75" customHeight="1">
      <c r="A72" s="246"/>
      <c r="B72" s="246"/>
      <c r="C72" s="245" t="s">
        <v>235</v>
      </c>
      <c r="D72" s="245" t="s">
        <v>235</v>
      </c>
      <c r="E72" s="39" t="s">
        <v>111</v>
      </c>
      <c r="F72" s="70"/>
      <c r="G72" s="70"/>
      <c r="H72" s="70"/>
      <c r="I72" s="70"/>
      <c r="J72" s="70"/>
      <c r="K72" s="70"/>
      <c r="L72" s="70"/>
      <c r="M72" s="70"/>
      <c r="N72" s="9"/>
      <c r="O72" s="9"/>
      <c r="P72" s="9"/>
      <c r="Q72" s="9"/>
      <c r="R72" s="9"/>
      <c r="S72" s="9"/>
      <c r="T72" s="9"/>
      <c r="U72" s="9"/>
      <c r="V72" s="9"/>
      <c r="W72" s="9"/>
      <c r="X72" s="9"/>
      <c r="Y72" s="9"/>
      <c r="Z72" s="9"/>
    </row>
    <row r="73" spans="1:26" ht="12.75" customHeight="1">
      <c r="A73" s="246"/>
      <c r="B73" s="246"/>
      <c r="C73" s="235"/>
      <c r="D73" s="235"/>
      <c r="E73" s="43" t="s">
        <v>114</v>
      </c>
      <c r="F73" s="71"/>
      <c r="G73" s="71"/>
      <c r="H73" s="71"/>
      <c r="I73" s="72"/>
      <c r="J73" s="72"/>
      <c r="K73" s="72"/>
      <c r="L73" s="72"/>
      <c r="M73" s="72"/>
      <c r="N73" s="9"/>
      <c r="O73" s="9"/>
      <c r="P73" s="9"/>
      <c r="Q73" s="9"/>
      <c r="R73" s="9"/>
      <c r="S73" s="9"/>
      <c r="T73" s="9"/>
      <c r="U73" s="9"/>
      <c r="V73" s="9"/>
      <c r="W73" s="9"/>
      <c r="X73" s="9"/>
      <c r="Y73" s="9"/>
      <c r="Z73" s="9"/>
    </row>
    <row r="74" spans="1:26" ht="12.75" customHeight="1">
      <c r="A74" s="246"/>
      <c r="B74" s="246"/>
      <c r="C74" s="245" t="s">
        <v>236</v>
      </c>
      <c r="D74" s="245" t="s">
        <v>236</v>
      </c>
      <c r="E74" s="39" t="s">
        <v>111</v>
      </c>
      <c r="F74" s="70"/>
      <c r="G74" s="70"/>
      <c r="H74" s="70"/>
      <c r="I74" s="70"/>
      <c r="J74" s="70"/>
      <c r="K74" s="70"/>
      <c r="L74" s="70"/>
      <c r="M74" s="70"/>
      <c r="N74" s="9"/>
      <c r="O74" s="9"/>
      <c r="P74" s="9"/>
      <c r="Q74" s="9"/>
      <c r="R74" s="9"/>
      <c r="S74" s="9"/>
      <c r="T74" s="9"/>
      <c r="U74" s="9"/>
      <c r="V74" s="9"/>
      <c r="W74" s="9"/>
      <c r="X74" s="9"/>
      <c r="Y74" s="9"/>
      <c r="Z74" s="9"/>
    </row>
    <row r="75" spans="1:26" ht="12.75" customHeight="1">
      <c r="A75" s="246"/>
      <c r="B75" s="246"/>
      <c r="C75" s="235"/>
      <c r="D75" s="235"/>
      <c r="E75" s="43" t="s">
        <v>114</v>
      </c>
      <c r="F75" s="71"/>
      <c r="G75" s="71"/>
      <c r="H75" s="71"/>
      <c r="I75" s="72"/>
      <c r="J75" s="72"/>
      <c r="K75" s="72"/>
      <c r="L75" s="72"/>
      <c r="M75" s="72"/>
      <c r="N75" s="9"/>
      <c r="O75" s="9"/>
      <c r="P75" s="9"/>
      <c r="Q75" s="9"/>
      <c r="R75" s="9"/>
      <c r="S75" s="9"/>
      <c r="T75" s="9"/>
      <c r="U75" s="9"/>
      <c r="V75" s="9"/>
      <c r="W75" s="9"/>
      <c r="X75" s="9"/>
      <c r="Y75" s="9"/>
      <c r="Z75" s="9"/>
    </row>
    <row r="76" spans="1:26" ht="12.75" customHeight="1">
      <c r="A76" s="246"/>
      <c r="B76" s="246"/>
      <c r="C76" s="245" t="s">
        <v>237</v>
      </c>
      <c r="D76" s="245" t="s">
        <v>237</v>
      </c>
      <c r="E76" s="39" t="s">
        <v>111</v>
      </c>
      <c r="F76" s="70"/>
      <c r="G76" s="70"/>
      <c r="H76" s="70"/>
      <c r="I76" s="70"/>
      <c r="J76" s="70"/>
      <c r="K76" s="70"/>
      <c r="L76" s="70"/>
      <c r="M76" s="70"/>
      <c r="N76" s="9"/>
      <c r="O76" s="9"/>
      <c r="P76" s="9"/>
      <c r="Q76" s="9"/>
      <c r="R76" s="9"/>
      <c r="S76" s="9"/>
      <c r="T76" s="9"/>
      <c r="U76" s="9"/>
      <c r="V76" s="9"/>
      <c r="W76" s="9"/>
      <c r="X76" s="9"/>
      <c r="Y76" s="9"/>
      <c r="Z76" s="9"/>
    </row>
    <row r="77" spans="1:26" ht="12.75" customHeight="1">
      <c r="A77" s="246"/>
      <c r="B77" s="246"/>
      <c r="C77" s="235"/>
      <c r="D77" s="235"/>
      <c r="E77" s="43" t="s">
        <v>114</v>
      </c>
      <c r="F77" s="71"/>
      <c r="G77" s="71"/>
      <c r="H77" s="71"/>
      <c r="I77" s="72"/>
      <c r="J77" s="72"/>
      <c r="K77" s="72"/>
      <c r="L77" s="72"/>
      <c r="M77" s="72"/>
      <c r="N77" s="9"/>
      <c r="O77" s="9"/>
      <c r="P77" s="9"/>
      <c r="Q77" s="9"/>
      <c r="R77" s="9"/>
      <c r="S77" s="9"/>
      <c r="T77" s="9"/>
      <c r="U77" s="9"/>
      <c r="V77" s="9"/>
      <c r="W77" s="9"/>
      <c r="X77" s="9"/>
      <c r="Y77" s="9"/>
      <c r="Z77" s="9"/>
    </row>
    <row r="78" spans="1:26" ht="12.75" customHeight="1">
      <c r="A78" s="246"/>
      <c r="B78" s="246"/>
      <c r="C78" s="245" t="s">
        <v>238</v>
      </c>
      <c r="D78" s="245" t="s">
        <v>238</v>
      </c>
      <c r="E78" s="39" t="s">
        <v>111</v>
      </c>
      <c r="F78" s="70"/>
      <c r="G78" s="70"/>
      <c r="H78" s="70"/>
      <c r="I78" s="70"/>
      <c r="J78" s="70"/>
      <c r="K78" s="70"/>
      <c r="L78" s="70"/>
      <c r="M78" s="70"/>
      <c r="N78" s="9"/>
      <c r="O78" s="9"/>
      <c r="P78" s="9"/>
      <c r="Q78" s="9"/>
      <c r="R78" s="9"/>
      <c r="S78" s="9"/>
      <c r="T78" s="9"/>
      <c r="U78" s="9"/>
      <c r="V78" s="9"/>
      <c r="W78" s="9"/>
      <c r="X78" s="9"/>
      <c r="Y78" s="9"/>
      <c r="Z78" s="9"/>
    </row>
    <row r="79" spans="1:26" ht="12.75" customHeight="1">
      <c r="A79" s="246"/>
      <c r="B79" s="246"/>
      <c r="C79" s="235"/>
      <c r="D79" s="235"/>
      <c r="E79" s="43" t="s">
        <v>114</v>
      </c>
      <c r="F79" s="71"/>
      <c r="G79" s="71"/>
      <c r="H79" s="71"/>
      <c r="I79" s="72"/>
      <c r="J79" s="72"/>
      <c r="K79" s="72"/>
      <c r="L79" s="72"/>
      <c r="M79" s="72"/>
      <c r="N79" s="9"/>
      <c r="O79" s="9"/>
      <c r="P79" s="9"/>
      <c r="Q79" s="9"/>
      <c r="R79" s="9"/>
      <c r="S79" s="9"/>
      <c r="T79" s="9"/>
      <c r="U79" s="9"/>
      <c r="V79" s="9"/>
      <c r="W79" s="9"/>
      <c r="X79" s="9"/>
      <c r="Y79" s="9"/>
      <c r="Z79" s="9"/>
    </row>
    <row r="80" spans="1:26" ht="12.75" customHeight="1">
      <c r="A80" s="246"/>
      <c r="B80" s="246"/>
      <c r="C80" s="245" t="s">
        <v>239</v>
      </c>
      <c r="D80" s="245" t="s">
        <v>239</v>
      </c>
      <c r="E80" s="39" t="s">
        <v>111</v>
      </c>
      <c r="F80" s="70"/>
      <c r="G80" s="70"/>
      <c r="H80" s="70"/>
      <c r="I80" s="70"/>
      <c r="J80" s="70"/>
      <c r="K80" s="70"/>
      <c r="L80" s="70"/>
      <c r="M80" s="70"/>
      <c r="N80" s="9"/>
      <c r="O80" s="9"/>
      <c r="P80" s="9"/>
      <c r="Q80" s="9"/>
      <c r="R80" s="9"/>
      <c r="S80" s="9"/>
      <c r="T80" s="9"/>
      <c r="U80" s="9"/>
      <c r="V80" s="9"/>
      <c r="W80" s="9"/>
      <c r="X80" s="9"/>
      <c r="Y80" s="9"/>
      <c r="Z80" s="9"/>
    </row>
    <row r="81" spans="1:26" ht="12.75" customHeight="1">
      <c r="A81" s="246"/>
      <c r="B81" s="246"/>
      <c r="C81" s="235"/>
      <c r="D81" s="235"/>
      <c r="E81" s="43" t="s">
        <v>114</v>
      </c>
      <c r="F81" s="71"/>
      <c r="G81" s="71"/>
      <c r="H81" s="71"/>
      <c r="I81" s="72"/>
      <c r="J81" s="72"/>
      <c r="K81" s="72"/>
      <c r="L81" s="72"/>
      <c r="M81" s="72"/>
      <c r="N81" s="9"/>
      <c r="O81" s="9"/>
      <c r="P81" s="9"/>
      <c r="Q81" s="9"/>
      <c r="R81" s="9"/>
      <c r="S81" s="9"/>
      <c r="T81" s="9"/>
      <c r="U81" s="9"/>
      <c r="V81" s="9"/>
      <c r="W81" s="9"/>
      <c r="X81" s="9"/>
      <c r="Y81" s="9"/>
      <c r="Z81" s="9"/>
    </row>
    <row r="82" spans="1:26" ht="12.75" customHeight="1">
      <c r="A82" s="246"/>
      <c r="B82" s="246"/>
      <c r="C82" s="245" t="s">
        <v>240</v>
      </c>
      <c r="D82" s="245" t="s">
        <v>240</v>
      </c>
      <c r="E82" s="39" t="s">
        <v>111</v>
      </c>
      <c r="F82" s="70"/>
      <c r="G82" s="70"/>
      <c r="H82" s="70"/>
      <c r="I82" s="70"/>
      <c r="J82" s="70"/>
      <c r="K82" s="70"/>
      <c r="L82" s="70"/>
      <c r="M82" s="70"/>
      <c r="N82" s="9"/>
      <c r="O82" s="9"/>
      <c r="P82" s="9"/>
      <c r="Q82" s="9"/>
      <c r="R82" s="9"/>
      <c r="S82" s="9"/>
      <c r="T82" s="9"/>
      <c r="U82" s="9"/>
      <c r="V82" s="9"/>
      <c r="W82" s="9"/>
      <c r="X82" s="9"/>
      <c r="Y82" s="9"/>
      <c r="Z82" s="9"/>
    </row>
    <row r="83" spans="1:26" ht="12.75" customHeight="1">
      <c r="A83" s="235"/>
      <c r="B83" s="235"/>
      <c r="C83" s="235"/>
      <c r="D83" s="235"/>
      <c r="E83" s="43" t="s">
        <v>114</v>
      </c>
      <c r="F83" s="71"/>
      <c r="G83" s="71"/>
      <c r="H83" s="71"/>
      <c r="I83" s="72"/>
      <c r="J83" s="72"/>
      <c r="K83" s="72"/>
      <c r="L83" s="72"/>
      <c r="M83" s="72"/>
      <c r="N83" s="9"/>
      <c r="O83" s="9"/>
      <c r="P83" s="9"/>
      <c r="Q83" s="9"/>
      <c r="R83" s="9"/>
      <c r="S83" s="9"/>
      <c r="T83" s="9"/>
      <c r="U83" s="9"/>
      <c r="V83" s="9"/>
      <c r="W83" s="9"/>
      <c r="X83" s="9"/>
      <c r="Y83" s="9"/>
      <c r="Z83" s="9"/>
    </row>
    <row r="84" spans="1:26" ht="12.75" customHeight="1">
      <c r="A84" s="241" t="s">
        <v>125</v>
      </c>
      <c r="B84" s="232"/>
      <c r="C84" s="232"/>
      <c r="D84" s="232"/>
      <c r="E84" s="232"/>
      <c r="F84" s="232"/>
      <c r="G84" s="232"/>
      <c r="H84" s="232"/>
      <c r="I84" s="232"/>
      <c r="J84" s="232"/>
      <c r="K84" s="232"/>
      <c r="L84" s="232"/>
      <c r="M84" s="219"/>
      <c r="N84" s="9"/>
      <c r="O84" s="9"/>
      <c r="P84" s="9"/>
      <c r="Q84" s="9"/>
      <c r="R84" s="9"/>
      <c r="S84" s="9"/>
      <c r="T84" s="9"/>
      <c r="U84" s="9"/>
      <c r="V84" s="9"/>
      <c r="W84" s="9"/>
      <c r="X84" s="9"/>
      <c r="Y84" s="9"/>
      <c r="Z84" s="9"/>
    </row>
    <row r="85" spans="1:26" ht="30" customHeight="1">
      <c r="A85" s="242"/>
      <c r="B85" s="232"/>
      <c r="C85" s="232"/>
      <c r="D85" s="232"/>
      <c r="E85" s="232"/>
      <c r="F85" s="232"/>
      <c r="G85" s="232"/>
      <c r="H85" s="232"/>
      <c r="I85" s="232"/>
      <c r="J85" s="232"/>
      <c r="K85" s="232"/>
      <c r="L85" s="232"/>
      <c r="M85" s="219"/>
      <c r="N85" s="9"/>
      <c r="O85" s="9"/>
      <c r="P85" s="9"/>
      <c r="Q85" s="9"/>
      <c r="R85" s="9"/>
      <c r="S85" s="9"/>
      <c r="T85" s="9"/>
      <c r="U85" s="9"/>
      <c r="V85" s="9"/>
      <c r="W85" s="9"/>
      <c r="X85" s="9"/>
      <c r="Y85" s="9"/>
      <c r="Z85" s="9"/>
    </row>
    <row r="86" spans="1:26" ht="15" customHeight="1">
      <c r="A86" s="243" t="s">
        <v>126</v>
      </c>
      <c r="B86" s="213"/>
      <c r="C86" s="213"/>
      <c r="D86" s="213"/>
      <c r="E86" s="213"/>
      <c r="F86" s="213"/>
      <c r="G86" s="213"/>
      <c r="H86" s="213"/>
      <c r="I86" s="213"/>
      <c r="J86" s="213"/>
      <c r="K86" s="213"/>
      <c r="L86" s="213"/>
      <c r="M86" s="214"/>
      <c r="N86" s="53"/>
      <c r="O86" s="53"/>
      <c r="P86" s="53"/>
      <c r="Q86" s="53"/>
      <c r="R86" s="53"/>
      <c r="S86" s="53"/>
      <c r="T86" s="53"/>
      <c r="U86" s="53"/>
      <c r="V86" s="53"/>
      <c r="W86" s="53"/>
      <c r="X86" s="53"/>
      <c r="Y86" s="53"/>
      <c r="Z86" s="53"/>
    </row>
    <row r="87" spans="1:26" ht="15" customHeight="1">
      <c r="A87" s="223" t="s">
        <v>128</v>
      </c>
      <c r="B87" s="156"/>
      <c r="C87" s="156"/>
      <c r="D87" s="156"/>
      <c r="E87" s="156"/>
      <c r="F87" s="156"/>
      <c r="G87" s="156"/>
      <c r="H87" s="156"/>
      <c r="I87" s="156"/>
      <c r="J87" s="156"/>
      <c r="K87" s="156"/>
      <c r="L87" s="156"/>
      <c r="M87" s="210"/>
      <c r="N87" s="53"/>
      <c r="O87" s="53"/>
      <c r="P87" s="53"/>
      <c r="Q87" s="53"/>
      <c r="R87" s="53"/>
      <c r="S87" s="53"/>
      <c r="T87" s="53"/>
      <c r="U87" s="53"/>
      <c r="V87" s="53"/>
      <c r="W87" s="53"/>
      <c r="X87" s="53"/>
      <c r="Y87" s="53"/>
      <c r="Z87" s="53"/>
    </row>
    <row r="88" spans="1:26" ht="15" customHeight="1">
      <c r="A88" s="225"/>
      <c r="B88" s="156"/>
      <c r="C88" s="156"/>
      <c r="D88" s="156"/>
      <c r="E88" s="156"/>
      <c r="F88" s="156"/>
      <c r="G88" s="156"/>
      <c r="H88" s="156"/>
      <c r="I88" s="156"/>
      <c r="J88" s="156"/>
      <c r="K88" s="156"/>
      <c r="L88" s="156"/>
      <c r="M88" s="210"/>
      <c r="N88" s="53"/>
      <c r="O88" s="53"/>
      <c r="P88" s="53"/>
      <c r="Q88" s="53"/>
      <c r="R88" s="53"/>
      <c r="S88" s="53"/>
      <c r="T88" s="53"/>
      <c r="U88" s="53"/>
      <c r="V88" s="53"/>
      <c r="W88" s="53"/>
      <c r="X88" s="53"/>
      <c r="Y88" s="53"/>
      <c r="Z88" s="53"/>
    </row>
    <row r="89" spans="1:26" ht="15" hidden="1" customHeight="1">
      <c r="A89" s="224" t="s">
        <v>129</v>
      </c>
      <c r="B89" s="156"/>
      <c r="C89" s="156"/>
      <c r="D89" s="156"/>
      <c r="E89" s="156"/>
      <c r="F89" s="156"/>
      <c r="G89" s="156"/>
      <c r="H89" s="156"/>
      <c r="I89" s="156"/>
      <c r="J89" s="156"/>
      <c r="K89" s="156"/>
      <c r="L89" s="156"/>
      <c r="M89" s="210"/>
      <c r="N89" s="53"/>
      <c r="O89" s="53"/>
      <c r="P89" s="53"/>
      <c r="Q89" s="53"/>
      <c r="R89" s="53"/>
      <c r="S89" s="53"/>
      <c r="T89" s="53"/>
      <c r="U89" s="53"/>
      <c r="V89" s="53"/>
      <c r="W89" s="53"/>
      <c r="X89" s="53"/>
      <c r="Y89" s="53"/>
      <c r="Z89" s="53"/>
    </row>
    <row r="90" spans="1:26" ht="15" customHeight="1">
      <c r="A90" s="223" t="s">
        <v>130</v>
      </c>
      <c r="B90" s="156"/>
      <c r="C90" s="156"/>
      <c r="D90" s="156"/>
      <c r="E90" s="156"/>
      <c r="F90" s="156"/>
      <c r="G90" s="156"/>
      <c r="H90" s="156"/>
      <c r="I90" s="156"/>
      <c r="J90" s="156"/>
      <c r="K90" s="156"/>
      <c r="L90" s="156"/>
      <c r="M90" s="210"/>
      <c r="N90" s="53"/>
      <c r="O90" s="53"/>
      <c r="P90" s="53"/>
      <c r="Q90" s="53"/>
      <c r="R90" s="53"/>
      <c r="S90" s="53"/>
      <c r="T90" s="53"/>
      <c r="U90" s="53"/>
      <c r="V90" s="53"/>
      <c r="W90" s="53"/>
      <c r="X90" s="53"/>
      <c r="Y90" s="53"/>
      <c r="Z90" s="53"/>
    </row>
    <row r="91" spans="1:26" ht="15" customHeight="1">
      <c r="A91" s="225"/>
      <c r="B91" s="156"/>
      <c r="C91" s="156"/>
      <c r="D91" s="156"/>
      <c r="E91" s="156"/>
      <c r="F91" s="156"/>
      <c r="G91" s="156"/>
      <c r="H91" s="156"/>
      <c r="I91" s="156"/>
      <c r="J91" s="156"/>
      <c r="K91" s="156"/>
      <c r="L91" s="156"/>
      <c r="M91" s="210"/>
      <c r="N91" s="53"/>
      <c r="O91" s="53"/>
      <c r="P91" s="53"/>
      <c r="Q91" s="53"/>
      <c r="R91" s="53"/>
      <c r="S91" s="53"/>
      <c r="T91" s="53"/>
      <c r="U91" s="53"/>
      <c r="V91" s="53"/>
      <c r="W91" s="53"/>
      <c r="X91" s="53"/>
      <c r="Y91" s="53"/>
      <c r="Z91" s="53"/>
    </row>
    <row r="92" spans="1:26" ht="15" hidden="1" customHeight="1">
      <c r="A92" s="224" t="s">
        <v>129</v>
      </c>
      <c r="B92" s="156"/>
      <c r="C92" s="156"/>
      <c r="D92" s="156"/>
      <c r="E92" s="156"/>
      <c r="F92" s="156"/>
      <c r="G92" s="156"/>
      <c r="H92" s="156"/>
      <c r="I92" s="156"/>
      <c r="J92" s="156"/>
      <c r="K92" s="156"/>
      <c r="L92" s="156"/>
      <c r="M92" s="210"/>
      <c r="N92" s="53"/>
      <c r="O92" s="53"/>
      <c r="P92" s="53"/>
      <c r="Q92" s="53"/>
      <c r="R92" s="53"/>
      <c r="S92" s="53"/>
      <c r="T92" s="53"/>
      <c r="U92" s="53"/>
      <c r="V92" s="53"/>
      <c r="W92" s="53"/>
      <c r="X92" s="53"/>
      <c r="Y92" s="53"/>
      <c r="Z92" s="53"/>
    </row>
    <row r="93" spans="1:26" ht="45" customHeight="1">
      <c r="A93" s="223" t="s">
        <v>131</v>
      </c>
      <c r="B93" s="156"/>
      <c r="C93" s="156"/>
      <c r="D93" s="156"/>
      <c r="E93" s="156"/>
      <c r="F93" s="156"/>
      <c r="G93" s="156"/>
      <c r="H93" s="156"/>
      <c r="I93" s="156"/>
      <c r="J93" s="156"/>
      <c r="K93" s="156"/>
      <c r="L93" s="156"/>
      <c r="M93" s="210"/>
      <c r="N93" s="53"/>
      <c r="O93" s="53"/>
      <c r="P93" s="53"/>
      <c r="Q93" s="53"/>
      <c r="R93" s="53"/>
      <c r="S93" s="53"/>
      <c r="T93" s="53"/>
      <c r="U93" s="53"/>
      <c r="V93" s="53"/>
      <c r="W93" s="53"/>
      <c r="X93" s="53"/>
      <c r="Y93" s="53"/>
      <c r="Z93" s="53"/>
    </row>
    <row r="94" spans="1:26" ht="15" customHeight="1">
      <c r="A94" s="225"/>
      <c r="B94" s="156"/>
      <c r="C94" s="156"/>
      <c r="D94" s="156"/>
      <c r="E94" s="156"/>
      <c r="F94" s="156"/>
      <c r="G94" s="156"/>
      <c r="H94" s="156"/>
      <c r="I94" s="156"/>
      <c r="J94" s="156"/>
      <c r="K94" s="156"/>
      <c r="L94" s="156"/>
      <c r="M94" s="210"/>
      <c r="N94" s="53"/>
      <c r="O94" s="53"/>
      <c r="P94" s="53"/>
      <c r="Q94" s="53"/>
      <c r="R94" s="53"/>
      <c r="S94" s="53"/>
      <c r="T94" s="53"/>
      <c r="U94" s="53"/>
      <c r="V94" s="53"/>
      <c r="W94" s="53"/>
      <c r="X94" s="53"/>
      <c r="Y94" s="53"/>
      <c r="Z94" s="53"/>
    </row>
    <row r="95" spans="1:26" ht="15" hidden="1" customHeight="1">
      <c r="A95" s="224" t="s">
        <v>129</v>
      </c>
      <c r="B95" s="156"/>
      <c r="C95" s="156"/>
      <c r="D95" s="156"/>
      <c r="E95" s="156"/>
      <c r="F95" s="156"/>
      <c r="G95" s="156"/>
      <c r="H95" s="156"/>
      <c r="I95" s="156"/>
      <c r="J95" s="156"/>
      <c r="K95" s="156"/>
      <c r="L95" s="156"/>
      <c r="M95" s="210"/>
      <c r="N95" s="53"/>
      <c r="O95" s="53"/>
      <c r="P95" s="53"/>
      <c r="Q95" s="53"/>
      <c r="R95" s="53"/>
      <c r="S95" s="53"/>
      <c r="T95" s="53"/>
      <c r="U95" s="53"/>
      <c r="V95" s="53"/>
      <c r="W95" s="53"/>
      <c r="X95" s="53"/>
      <c r="Y95" s="53"/>
      <c r="Z95" s="53"/>
    </row>
    <row r="96" spans="1:26" ht="33.75" customHeight="1">
      <c r="A96" s="223" t="s">
        <v>132</v>
      </c>
      <c r="B96" s="156"/>
      <c r="C96" s="156"/>
      <c r="D96" s="156"/>
      <c r="E96" s="156"/>
      <c r="F96" s="156"/>
      <c r="G96" s="156"/>
      <c r="H96" s="156"/>
      <c r="I96" s="156"/>
      <c r="J96" s="156"/>
      <c r="K96" s="156"/>
      <c r="L96" s="156"/>
      <c r="M96" s="210"/>
      <c r="N96" s="53"/>
      <c r="O96" s="53"/>
      <c r="P96" s="53"/>
      <c r="Q96" s="53"/>
      <c r="R96" s="53"/>
      <c r="S96" s="53"/>
      <c r="T96" s="53"/>
      <c r="U96" s="53"/>
      <c r="V96" s="53"/>
      <c r="W96" s="53"/>
      <c r="X96" s="53"/>
      <c r="Y96" s="53"/>
      <c r="Z96" s="53"/>
    </row>
    <row r="97" spans="1:26" ht="15" customHeight="1">
      <c r="A97" s="225"/>
      <c r="B97" s="156"/>
      <c r="C97" s="156"/>
      <c r="D97" s="156"/>
      <c r="E97" s="156"/>
      <c r="F97" s="156"/>
      <c r="G97" s="156"/>
      <c r="H97" s="156"/>
      <c r="I97" s="156"/>
      <c r="J97" s="156"/>
      <c r="K97" s="156"/>
      <c r="L97" s="156"/>
      <c r="M97" s="210"/>
      <c r="N97" s="53"/>
      <c r="O97" s="53"/>
      <c r="P97" s="53"/>
      <c r="Q97" s="53"/>
      <c r="R97" s="53"/>
      <c r="S97" s="53"/>
      <c r="T97" s="53"/>
      <c r="U97" s="53"/>
      <c r="V97" s="53"/>
      <c r="W97" s="53"/>
      <c r="X97" s="53"/>
      <c r="Y97" s="53"/>
      <c r="Z97" s="53"/>
    </row>
    <row r="98" spans="1:26" ht="15" hidden="1" customHeight="1">
      <c r="A98" s="224" t="s">
        <v>129</v>
      </c>
      <c r="B98" s="156"/>
      <c r="C98" s="156"/>
      <c r="D98" s="156"/>
      <c r="E98" s="156"/>
      <c r="F98" s="156"/>
      <c r="G98" s="156"/>
      <c r="H98" s="156"/>
      <c r="I98" s="156"/>
      <c r="J98" s="156"/>
      <c r="K98" s="156"/>
      <c r="L98" s="156"/>
      <c r="M98" s="210"/>
      <c r="N98" s="53"/>
      <c r="O98" s="53"/>
      <c r="P98" s="53"/>
      <c r="Q98" s="53"/>
      <c r="R98" s="53"/>
      <c r="S98" s="53"/>
      <c r="T98" s="53"/>
      <c r="U98" s="53"/>
      <c r="V98" s="53"/>
      <c r="W98" s="53"/>
      <c r="X98" s="53"/>
      <c r="Y98" s="53"/>
      <c r="Z98" s="53"/>
    </row>
    <row r="99" spans="1:26" ht="15" customHeight="1">
      <c r="A99" s="223" t="s">
        <v>133</v>
      </c>
      <c r="B99" s="156"/>
      <c r="C99" s="156"/>
      <c r="D99" s="156"/>
      <c r="E99" s="156"/>
      <c r="F99" s="156"/>
      <c r="G99" s="156"/>
      <c r="H99" s="156"/>
      <c r="I99" s="156"/>
      <c r="J99" s="156"/>
      <c r="K99" s="156"/>
      <c r="L99" s="156"/>
      <c r="M99" s="210"/>
      <c r="N99" s="53"/>
      <c r="O99" s="53"/>
      <c r="P99" s="53"/>
      <c r="Q99" s="53"/>
      <c r="R99" s="53"/>
      <c r="S99" s="53"/>
      <c r="T99" s="53"/>
      <c r="U99" s="53"/>
      <c r="V99" s="53"/>
      <c r="W99" s="53"/>
      <c r="X99" s="53"/>
      <c r="Y99" s="53"/>
      <c r="Z99" s="53"/>
    </row>
    <row r="100" spans="1:26" ht="15" customHeight="1">
      <c r="A100" s="225"/>
      <c r="B100" s="156"/>
      <c r="C100" s="156"/>
      <c r="D100" s="156"/>
      <c r="E100" s="156"/>
      <c r="F100" s="156"/>
      <c r="G100" s="156"/>
      <c r="H100" s="156"/>
      <c r="I100" s="156"/>
      <c r="J100" s="156"/>
      <c r="K100" s="156"/>
      <c r="L100" s="156"/>
      <c r="M100" s="210"/>
      <c r="N100" s="53"/>
      <c r="O100" s="53"/>
      <c r="P100" s="53"/>
      <c r="Q100" s="53"/>
      <c r="R100" s="53"/>
      <c r="S100" s="53"/>
      <c r="T100" s="53"/>
      <c r="U100" s="53"/>
      <c r="V100" s="53"/>
      <c r="W100" s="53"/>
      <c r="X100" s="53"/>
      <c r="Y100" s="53"/>
      <c r="Z100" s="53"/>
    </row>
    <row r="101" spans="1:26" ht="15" hidden="1" customHeight="1">
      <c r="A101" s="224" t="s">
        <v>129</v>
      </c>
      <c r="B101" s="156"/>
      <c r="C101" s="156"/>
      <c r="D101" s="156"/>
      <c r="E101" s="156"/>
      <c r="F101" s="156"/>
      <c r="G101" s="156"/>
      <c r="H101" s="156"/>
      <c r="I101" s="156"/>
      <c r="J101" s="156"/>
      <c r="K101" s="156"/>
      <c r="L101" s="156"/>
      <c r="M101" s="210"/>
      <c r="N101" s="53"/>
      <c r="O101" s="53"/>
      <c r="P101" s="53"/>
      <c r="Q101" s="53"/>
      <c r="R101" s="53"/>
      <c r="S101" s="53"/>
      <c r="T101" s="53"/>
      <c r="U101" s="53"/>
      <c r="V101" s="53"/>
      <c r="W101" s="53"/>
      <c r="X101" s="53"/>
      <c r="Y101" s="53"/>
      <c r="Z101" s="53"/>
    </row>
    <row r="102" spans="1:26" ht="30" customHeight="1">
      <c r="A102" s="223" t="s">
        <v>258</v>
      </c>
      <c r="B102" s="156"/>
      <c r="C102" s="156"/>
      <c r="D102" s="156"/>
      <c r="E102" s="156"/>
      <c r="F102" s="156"/>
      <c r="G102" s="156"/>
      <c r="H102" s="156"/>
      <c r="I102" s="156"/>
      <c r="J102" s="156"/>
      <c r="K102" s="156"/>
      <c r="L102" s="230"/>
      <c r="M102" s="60"/>
      <c r="N102" s="53"/>
      <c r="O102" s="53"/>
      <c r="P102" s="53"/>
      <c r="Q102" s="53"/>
      <c r="R102" s="53"/>
      <c r="S102" s="53"/>
      <c r="T102" s="53"/>
      <c r="U102" s="53"/>
      <c r="V102" s="53"/>
      <c r="W102" s="53"/>
      <c r="X102" s="53"/>
      <c r="Y102" s="53"/>
      <c r="Z102" s="53"/>
    </row>
    <row r="103" spans="1:26" ht="15" customHeight="1">
      <c r="A103" s="229" t="s">
        <v>259</v>
      </c>
      <c r="B103" s="216"/>
      <c r="C103" s="216"/>
      <c r="D103" s="216"/>
      <c r="E103" s="216"/>
      <c r="F103" s="216"/>
      <c r="G103" s="216"/>
      <c r="H103" s="216"/>
      <c r="I103" s="216"/>
      <c r="J103" s="216"/>
      <c r="K103" s="216"/>
      <c r="L103" s="216"/>
      <c r="M103" s="217"/>
      <c r="N103" s="53"/>
      <c r="O103" s="53"/>
      <c r="P103" s="53"/>
      <c r="Q103" s="53"/>
      <c r="R103" s="53"/>
      <c r="S103" s="53"/>
      <c r="T103" s="53"/>
      <c r="U103" s="53"/>
      <c r="V103" s="53"/>
      <c r="W103" s="53"/>
      <c r="X103" s="53"/>
      <c r="Y103" s="53"/>
      <c r="Z103" s="53"/>
    </row>
    <row r="104" spans="1:26" ht="12.75" customHeight="1">
      <c r="A104" s="226" t="s">
        <v>27</v>
      </c>
      <c r="B104" s="227"/>
      <c r="C104" s="227"/>
      <c r="D104" s="227"/>
      <c r="E104" s="227"/>
      <c r="F104" s="227"/>
      <c r="G104" s="227"/>
      <c r="H104" s="227"/>
      <c r="I104" s="227"/>
      <c r="J104" s="227"/>
      <c r="K104" s="227"/>
      <c r="L104" s="227"/>
      <c r="M104" s="228"/>
      <c r="N104" s="9"/>
      <c r="O104" s="9"/>
      <c r="P104" s="9"/>
      <c r="Q104" s="9"/>
      <c r="R104" s="9"/>
      <c r="S104" s="9"/>
      <c r="T104" s="9"/>
      <c r="U104" s="9"/>
      <c r="V104" s="9"/>
      <c r="W104" s="9"/>
      <c r="X104" s="9"/>
      <c r="Y104" s="9"/>
      <c r="Z104" s="9"/>
    </row>
    <row r="105" spans="1:26" ht="15" customHeight="1">
      <c r="A105" s="220" t="s">
        <v>261</v>
      </c>
      <c r="B105" s="213"/>
      <c r="C105" s="213"/>
      <c r="D105" s="213"/>
      <c r="E105" s="213"/>
      <c r="F105" s="213"/>
      <c r="G105" s="213"/>
      <c r="H105" s="213"/>
      <c r="I105" s="213"/>
      <c r="J105" s="213"/>
      <c r="K105" s="214"/>
      <c r="L105" s="222" t="s">
        <v>137</v>
      </c>
      <c r="M105" s="219"/>
      <c r="N105" s="9"/>
      <c r="O105" s="9"/>
      <c r="P105" s="9"/>
      <c r="Q105" s="9"/>
      <c r="R105" s="9"/>
      <c r="S105" s="9"/>
      <c r="T105" s="9"/>
      <c r="U105" s="9"/>
      <c r="V105" s="9"/>
      <c r="W105" s="9"/>
      <c r="X105" s="9"/>
      <c r="Y105" s="9"/>
      <c r="Z105" s="9"/>
    </row>
    <row r="106" spans="1:26" ht="12.75" customHeight="1">
      <c r="A106" s="221"/>
      <c r="B106" s="216"/>
      <c r="C106" s="216"/>
      <c r="D106" s="216"/>
      <c r="E106" s="216"/>
      <c r="F106" s="216"/>
      <c r="G106" s="216"/>
      <c r="H106" s="216"/>
      <c r="I106" s="216"/>
      <c r="J106" s="216"/>
      <c r="K106" s="217"/>
      <c r="L106" s="218"/>
      <c r="M106" s="219"/>
      <c r="N106" s="9"/>
      <c r="O106" s="9"/>
      <c r="P106" s="9"/>
      <c r="Q106" s="9"/>
      <c r="R106" s="9"/>
      <c r="S106" s="9"/>
      <c r="T106" s="9"/>
      <c r="U106" s="9"/>
      <c r="V106" s="9"/>
      <c r="W106" s="9"/>
      <c r="X106" s="9"/>
      <c r="Y106" s="9"/>
      <c r="Z106" s="9"/>
    </row>
    <row r="107" spans="1:26" ht="12.75" customHeight="1">
      <c r="A107" s="212" t="str">
        <f>"Quarter 1 status report " &amp; "(12/31/" &amp; RIGHT('Biennial SQSP Overview'!$A$2, 4)-(1) &amp; "):"</f>
        <v>Quarter 1 status report (12/31/2019):</v>
      </c>
      <c r="B107" s="213"/>
      <c r="C107" s="213"/>
      <c r="D107" s="213"/>
      <c r="E107" s="213"/>
      <c r="F107" s="213"/>
      <c r="G107" s="213"/>
      <c r="H107" s="213"/>
      <c r="I107" s="213"/>
      <c r="J107" s="213"/>
      <c r="K107" s="213"/>
      <c r="L107" s="213"/>
      <c r="M107" s="214"/>
      <c r="N107" s="9"/>
      <c r="O107" s="9"/>
      <c r="P107" s="9"/>
      <c r="Q107" s="9"/>
      <c r="R107" s="9"/>
      <c r="S107" s="9"/>
      <c r="T107" s="9"/>
      <c r="U107" s="9"/>
      <c r="V107" s="9"/>
      <c r="W107" s="9"/>
      <c r="X107" s="9"/>
      <c r="Y107" s="9"/>
      <c r="Z107" s="9"/>
    </row>
    <row r="108" spans="1:26" ht="12.75" customHeight="1">
      <c r="A108" s="209"/>
      <c r="B108" s="156"/>
      <c r="C108" s="156"/>
      <c r="D108" s="156"/>
      <c r="E108" s="156"/>
      <c r="F108" s="156"/>
      <c r="G108" s="156"/>
      <c r="H108" s="156"/>
      <c r="I108" s="156"/>
      <c r="J108" s="156"/>
      <c r="K108" s="156"/>
      <c r="L108" s="156"/>
      <c r="M108" s="210"/>
      <c r="N108" s="9"/>
      <c r="O108" s="9"/>
      <c r="P108" s="9"/>
      <c r="Q108" s="9"/>
      <c r="R108" s="9"/>
      <c r="S108" s="9"/>
      <c r="T108" s="9"/>
      <c r="U108" s="9"/>
      <c r="V108" s="9"/>
      <c r="W108" s="9"/>
      <c r="X108" s="9"/>
      <c r="Y108" s="9"/>
      <c r="Z108" s="9"/>
    </row>
    <row r="109" spans="1:26" ht="12.75" customHeight="1">
      <c r="A109" s="211" t="str">
        <f>"Quarter 2 status report " &amp; "(3/31/" &amp; RIGHT('Biennial SQSP Overview'!$A$2, 4) &amp; "):"</f>
        <v>Quarter 2 status report (3/31/2020):</v>
      </c>
      <c r="B109" s="156"/>
      <c r="C109" s="156"/>
      <c r="D109" s="156"/>
      <c r="E109" s="156"/>
      <c r="F109" s="156"/>
      <c r="G109" s="156"/>
      <c r="H109" s="156"/>
      <c r="I109" s="156"/>
      <c r="J109" s="156"/>
      <c r="K109" s="156"/>
      <c r="L109" s="156"/>
      <c r="M109" s="210"/>
      <c r="N109" s="9"/>
      <c r="O109" s="9"/>
      <c r="P109" s="9"/>
      <c r="Q109" s="9"/>
      <c r="R109" s="9"/>
      <c r="S109" s="9"/>
      <c r="T109" s="9"/>
      <c r="U109" s="9"/>
      <c r="V109" s="9"/>
      <c r="W109" s="9"/>
      <c r="X109" s="9"/>
      <c r="Y109" s="9"/>
      <c r="Z109" s="9"/>
    </row>
    <row r="110" spans="1:26" ht="12.75" customHeight="1">
      <c r="A110" s="209"/>
      <c r="B110" s="156"/>
      <c r="C110" s="156"/>
      <c r="D110" s="156"/>
      <c r="E110" s="156"/>
      <c r="F110" s="156"/>
      <c r="G110" s="156"/>
      <c r="H110" s="156"/>
      <c r="I110" s="156"/>
      <c r="J110" s="156"/>
      <c r="K110" s="156"/>
      <c r="L110" s="156"/>
      <c r="M110" s="210"/>
      <c r="N110" s="9"/>
      <c r="O110" s="9"/>
      <c r="P110" s="9"/>
      <c r="Q110" s="9"/>
      <c r="R110" s="9"/>
      <c r="S110" s="9"/>
      <c r="T110" s="9"/>
      <c r="U110" s="9"/>
      <c r="V110" s="9"/>
      <c r="W110" s="9"/>
      <c r="X110" s="9"/>
      <c r="Y110" s="9"/>
      <c r="Z110" s="9"/>
    </row>
    <row r="111" spans="1:26" ht="12.75" customHeight="1">
      <c r="A111" s="211" t="str">
        <f>"Quarter 3 status report " &amp; "(6/30/" &amp; RIGHT('Biennial SQSP Overview'!$A$2, 4) &amp; "):"</f>
        <v>Quarter 3 status report (6/30/2020):</v>
      </c>
      <c r="B111" s="156"/>
      <c r="C111" s="156"/>
      <c r="D111" s="156"/>
      <c r="E111" s="156"/>
      <c r="F111" s="156"/>
      <c r="G111" s="156"/>
      <c r="H111" s="156"/>
      <c r="I111" s="156"/>
      <c r="J111" s="156"/>
      <c r="K111" s="156"/>
      <c r="L111" s="156"/>
      <c r="M111" s="210"/>
      <c r="N111" s="9"/>
      <c r="O111" s="9"/>
      <c r="P111" s="9"/>
      <c r="Q111" s="9"/>
      <c r="R111" s="9"/>
      <c r="S111" s="9"/>
      <c r="T111" s="9"/>
      <c r="U111" s="9"/>
      <c r="V111" s="9"/>
      <c r="W111" s="9"/>
      <c r="X111" s="9"/>
      <c r="Y111" s="9"/>
      <c r="Z111" s="9"/>
    </row>
    <row r="112" spans="1:26" ht="12.75" customHeight="1">
      <c r="A112" s="209"/>
      <c r="B112" s="156"/>
      <c r="C112" s="156"/>
      <c r="D112" s="156"/>
      <c r="E112" s="156"/>
      <c r="F112" s="156"/>
      <c r="G112" s="156"/>
      <c r="H112" s="156"/>
      <c r="I112" s="156"/>
      <c r="J112" s="156"/>
      <c r="K112" s="156"/>
      <c r="L112" s="156"/>
      <c r="M112" s="210"/>
      <c r="N112" s="9"/>
      <c r="O112" s="9"/>
      <c r="P112" s="9"/>
      <c r="Q112" s="9"/>
      <c r="R112" s="9"/>
      <c r="S112" s="9"/>
      <c r="T112" s="9"/>
      <c r="U112" s="9"/>
      <c r="V112" s="9"/>
      <c r="W112" s="9"/>
      <c r="X112" s="9"/>
      <c r="Y112" s="9"/>
      <c r="Z112" s="9"/>
    </row>
    <row r="113" spans="1:26" ht="12.75" customHeight="1">
      <c r="A113" s="211" t="str">
        <f>"Quarter 4 status report " &amp; "(9/30/" &amp; RIGHT('Biennial SQSP Overview'!$A$2, 4) &amp; "):"</f>
        <v>Quarter 4 status report (9/30/2020):</v>
      </c>
      <c r="B113" s="156"/>
      <c r="C113" s="156"/>
      <c r="D113" s="156"/>
      <c r="E113" s="156"/>
      <c r="F113" s="156"/>
      <c r="G113" s="156"/>
      <c r="H113" s="156"/>
      <c r="I113" s="156"/>
      <c r="J113" s="156"/>
      <c r="K113" s="156"/>
      <c r="L113" s="156"/>
      <c r="M113" s="210"/>
      <c r="N113" s="9"/>
      <c r="O113" s="9"/>
      <c r="P113" s="9"/>
      <c r="Q113" s="9"/>
      <c r="R113" s="9"/>
      <c r="S113" s="9"/>
      <c r="T113" s="9"/>
      <c r="U113" s="9"/>
      <c r="V113" s="9"/>
      <c r="W113" s="9"/>
      <c r="X113" s="9"/>
      <c r="Y113" s="9"/>
      <c r="Z113" s="9"/>
    </row>
    <row r="114" spans="1:26" ht="12.75" customHeight="1">
      <c r="A114" s="209"/>
      <c r="B114" s="156"/>
      <c r="C114" s="156"/>
      <c r="D114" s="156"/>
      <c r="E114" s="156"/>
      <c r="F114" s="156"/>
      <c r="G114" s="156"/>
      <c r="H114" s="156"/>
      <c r="I114" s="156"/>
      <c r="J114" s="156"/>
      <c r="K114" s="156"/>
      <c r="L114" s="156"/>
      <c r="M114" s="210"/>
      <c r="N114" s="9"/>
      <c r="O114" s="9"/>
      <c r="P114" s="9"/>
      <c r="Q114" s="9"/>
      <c r="R114" s="9"/>
      <c r="S114" s="9"/>
      <c r="T114" s="9"/>
      <c r="U114" s="9"/>
      <c r="V114" s="9"/>
      <c r="W114" s="9"/>
      <c r="X114" s="9"/>
      <c r="Y114" s="9"/>
      <c r="Z114" s="9"/>
    </row>
    <row r="115" spans="1:26" ht="12.75" customHeight="1">
      <c r="A115" s="211" t="str">
        <f>"Quarter 5 status report " &amp; "(12/31/" &amp; RIGHT('Biennial SQSP Overview'!$A$2, 4) &amp; "):"</f>
        <v>Quarter 5 status report (12/31/2020):</v>
      </c>
      <c r="B115" s="156"/>
      <c r="C115" s="156"/>
      <c r="D115" s="156"/>
      <c r="E115" s="156"/>
      <c r="F115" s="156"/>
      <c r="G115" s="156"/>
      <c r="H115" s="156"/>
      <c r="I115" s="156"/>
      <c r="J115" s="156"/>
      <c r="K115" s="156"/>
      <c r="L115" s="156"/>
      <c r="M115" s="210"/>
      <c r="N115" s="9"/>
      <c r="O115" s="9"/>
      <c r="P115" s="9"/>
      <c r="Q115" s="9"/>
      <c r="R115" s="9"/>
      <c r="S115" s="9"/>
      <c r="T115" s="9"/>
      <c r="U115" s="9"/>
      <c r="V115" s="9"/>
      <c r="W115" s="9"/>
      <c r="X115" s="9"/>
      <c r="Y115" s="9"/>
      <c r="Z115" s="9"/>
    </row>
    <row r="116" spans="1:26" ht="12.75" customHeight="1">
      <c r="A116" s="209"/>
      <c r="B116" s="156"/>
      <c r="C116" s="156"/>
      <c r="D116" s="156"/>
      <c r="E116" s="156"/>
      <c r="F116" s="156"/>
      <c r="G116" s="156"/>
      <c r="H116" s="156"/>
      <c r="I116" s="156"/>
      <c r="J116" s="156"/>
      <c r="K116" s="156"/>
      <c r="L116" s="156"/>
      <c r="M116" s="210"/>
      <c r="N116" s="9"/>
      <c r="O116" s="9"/>
      <c r="P116" s="9"/>
      <c r="Q116" s="9"/>
      <c r="R116" s="9"/>
      <c r="S116" s="9"/>
      <c r="T116" s="9"/>
      <c r="U116" s="9"/>
      <c r="V116" s="9"/>
      <c r="W116" s="9"/>
      <c r="X116" s="9"/>
      <c r="Y116" s="9"/>
      <c r="Z116" s="9"/>
    </row>
    <row r="117" spans="1:26" ht="12.75" customHeight="1">
      <c r="A117" s="211" t="str">
        <f>"Quarter 6 status report " &amp; "(3/31/" &amp; RIGHT('Biennial SQSP Overview'!$A$2, 4)+(1) &amp; "):"</f>
        <v>Quarter 6 status report (3/31/2021):</v>
      </c>
      <c r="B117" s="156"/>
      <c r="C117" s="156"/>
      <c r="D117" s="156"/>
      <c r="E117" s="156"/>
      <c r="F117" s="156"/>
      <c r="G117" s="156"/>
      <c r="H117" s="156"/>
      <c r="I117" s="156"/>
      <c r="J117" s="156"/>
      <c r="K117" s="156"/>
      <c r="L117" s="156"/>
      <c r="M117" s="210"/>
      <c r="N117" s="9"/>
      <c r="O117" s="9"/>
      <c r="P117" s="9"/>
      <c r="Q117" s="9"/>
      <c r="R117" s="9"/>
      <c r="S117" s="9"/>
      <c r="T117" s="9"/>
      <c r="U117" s="9"/>
      <c r="V117" s="9"/>
      <c r="W117" s="9"/>
      <c r="X117" s="9"/>
      <c r="Y117" s="9"/>
      <c r="Z117" s="9"/>
    </row>
    <row r="118" spans="1:26" ht="12.75" customHeight="1">
      <c r="A118" s="209"/>
      <c r="B118" s="156"/>
      <c r="C118" s="156"/>
      <c r="D118" s="156"/>
      <c r="E118" s="156"/>
      <c r="F118" s="156"/>
      <c r="G118" s="156"/>
      <c r="H118" s="156"/>
      <c r="I118" s="156"/>
      <c r="J118" s="156"/>
      <c r="K118" s="156"/>
      <c r="L118" s="156"/>
      <c r="M118" s="210"/>
      <c r="N118" s="9"/>
      <c r="O118" s="9"/>
      <c r="P118" s="9"/>
      <c r="Q118" s="9"/>
      <c r="R118" s="9"/>
      <c r="S118" s="9"/>
      <c r="T118" s="9"/>
      <c r="U118" s="9"/>
      <c r="V118" s="9"/>
      <c r="W118" s="9"/>
      <c r="X118" s="9"/>
      <c r="Y118" s="9"/>
      <c r="Z118" s="9"/>
    </row>
    <row r="119" spans="1:26" ht="12.75" customHeight="1">
      <c r="A119" s="211" t="str">
        <f>"Quarter 7 status report " &amp; "(6/30/" &amp; RIGHT('Biennial SQSP Overview'!$A$2, 4)+(1) &amp; "):"</f>
        <v>Quarter 7 status report (6/30/2021):</v>
      </c>
      <c r="B119" s="156"/>
      <c r="C119" s="156"/>
      <c r="D119" s="156"/>
      <c r="E119" s="156"/>
      <c r="F119" s="156"/>
      <c r="G119" s="156"/>
      <c r="H119" s="156"/>
      <c r="I119" s="156"/>
      <c r="J119" s="156"/>
      <c r="K119" s="156"/>
      <c r="L119" s="156"/>
      <c r="M119" s="210"/>
      <c r="N119" s="9"/>
      <c r="O119" s="9"/>
      <c r="P119" s="9"/>
      <c r="Q119" s="9"/>
      <c r="R119" s="9"/>
      <c r="S119" s="9"/>
      <c r="T119" s="9"/>
      <c r="U119" s="9"/>
      <c r="V119" s="9"/>
      <c r="W119" s="9"/>
      <c r="X119" s="9"/>
      <c r="Y119" s="9"/>
      <c r="Z119" s="9"/>
    </row>
    <row r="120" spans="1:26" ht="12.75" customHeight="1">
      <c r="A120" s="209"/>
      <c r="B120" s="156"/>
      <c r="C120" s="156"/>
      <c r="D120" s="156"/>
      <c r="E120" s="156"/>
      <c r="F120" s="156"/>
      <c r="G120" s="156"/>
      <c r="H120" s="156"/>
      <c r="I120" s="156"/>
      <c r="J120" s="156"/>
      <c r="K120" s="156"/>
      <c r="L120" s="156"/>
      <c r="M120" s="210"/>
      <c r="N120" s="9"/>
      <c r="O120" s="9"/>
      <c r="P120" s="9"/>
      <c r="Q120" s="9"/>
      <c r="R120" s="9"/>
      <c r="S120" s="9"/>
      <c r="T120" s="9"/>
      <c r="U120" s="9"/>
      <c r="V120" s="9"/>
      <c r="W120" s="9"/>
      <c r="X120" s="9"/>
      <c r="Y120" s="9"/>
      <c r="Z120" s="9"/>
    </row>
    <row r="121" spans="1:26" ht="12.75" customHeight="1">
      <c r="A121" s="211" t="str">
        <f>"Quarter 8 status report " &amp; "(9/30/" &amp; RIGHT('Biennial SQSP Overview'!$A$2, 4)+(1) &amp; "):"</f>
        <v>Quarter 8 status report (9/30/2021):</v>
      </c>
      <c r="B121" s="156"/>
      <c r="C121" s="156"/>
      <c r="D121" s="156"/>
      <c r="E121" s="156"/>
      <c r="F121" s="156"/>
      <c r="G121" s="156"/>
      <c r="H121" s="156"/>
      <c r="I121" s="156"/>
      <c r="J121" s="156"/>
      <c r="K121" s="156"/>
      <c r="L121" s="156"/>
      <c r="M121" s="210"/>
      <c r="N121" s="9"/>
      <c r="O121" s="9"/>
      <c r="P121" s="9"/>
      <c r="Q121" s="9"/>
      <c r="R121" s="9"/>
      <c r="S121" s="9"/>
      <c r="T121" s="9"/>
      <c r="U121" s="9"/>
      <c r="V121" s="9"/>
      <c r="W121" s="9"/>
      <c r="X121" s="9"/>
      <c r="Y121" s="9"/>
      <c r="Z121" s="9"/>
    </row>
    <row r="122" spans="1:26" ht="12.75" customHeight="1">
      <c r="A122" s="215"/>
      <c r="B122" s="216"/>
      <c r="C122" s="216"/>
      <c r="D122" s="216"/>
      <c r="E122" s="216"/>
      <c r="F122" s="216"/>
      <c r="G122" s="216"/>
      <c r="H122" s="216"/>
      <c r="I122" s="216"/>
      <c r="J122" s="216"/>
      <c r="K122" s="216"/>
      <c r="L122" s="216"/>
      <c r="M122" s="217"/>
      <c r="N122" s="9"/>
      <c r="O122" s="9"/>
      <c r="P122" s="9"/>
      <c r="Q122" s="9"/>
      <c r="R122" s="9"/>
      <c r="S122" s="9"/>
      <c r="T122" s="9"/>
      <c r="U122" s="9"/>
      <c r="V122" s="9"/>
      <c r="W122" s="9"/>
      <c r="X122" s="9"/>
      <c r="Y122" s="9"/>
      <c r="Z122" s="9"/>
    </row>
    <row r="123" spans="1:26" ht="15" customHeight="1">
      <c r="A123" s="220" t="s">
        <v>263</v>
      </c>
      <c r="B123" s="213"/>
      <c r="C123" s="213"/>
      <c r="D123" s="213"/>
      <c r="E123" s="213"/>
      <c r="F123" s="213"/>
      <c r="G123" s="213"/>
      <c r="H123" s="213"/>
      <c r="I123" s="213"/>
      <c r="J123" s="213"/>
      <c r="K123" s="214"/>
      <c r="L123" s="222" t="s">
        <v>137</v>
      </c>
      <c r="M123" s="219"/>
      <c r="N123" s="9"/>
      <c r="O123" s="9"/>
      <c r="P123" s="9"/>
      <c r="Q123" s="9"/>
      <c r="R123" s="9"/>
      <c r="S123" s="9"/>
      <c r="T123" s="9"/>
      <c r="U123" s="9"/>
      <c r="V123" s="9"/>
      <c r="W123" s="9"/>
      <c r="X123" s="9"/>
      <c r="Y123" s="9"/>
      <c r="Z123" s="9"/>
    </row>
    <row r="124" spans="1:26" ht="12.75" customHeight="1">
      <c r="A124" s="221"/>
      <c r="B124" s="216"/>
      <c r="C124" s="216"/>
      <c r="D124" s="216"/>
      <c r="E124" s="216"/>
      <c r="F124" s="216"/>
      <c r="G124" s="216"/>
      <c r="H124" s="216"/>
      <c r="I124" s="216"/>
      <c r="J124" s="216"/>
      <c r="K124" s="217"/>
      <c r="L124" s="218"/>
      <c r="M124" s="219"/>
      <c r="N124" s="9"/>
      <c r="O124" s="9"/>
      <c r="P124" s="9"/>
      <c r="Q124" s="9"/>
      <c r="R124" s="9"/>
      <c r="S124" s="9"/>
      <c r="T124" s="9"/>
      <c r="U124" s="9"/>
      <c r="V124" s="9"/>
      <c r="W124" s="9"/>
      <c r="X124" s="9"/>
      <c r="Y124" s="9"/>
      <c r="Z124" s="9"/>
    </row>
    <row r="125" spans="1:26" ht="12.75" customHeight="1">
      <c r="A125" s="212" t="str">
        <f>A107</f>
        <v>Quarter 1 status report (12/31/2019):</v>
      </c>
      <c r="B125" s="213"/>
      <c r="C125" s="213"/>
      <c r="D125" s="213"/>
      <c r="E125" s="213"/>
      <c r="F125" s="213"/>
      <c r="G125" s="213"/>
      <c r="H125" s="213"/>
      <c r="I125" s="213"/>
      <c r="J125" s="213"/>
      <c r="K125" s="213"/>
      <c r="L125" s="213"/>
      <c r="M125" s="214"/>
      <c r="N125" s="9"/>
      <c r="O125" s="9"/>
      <c r="P125" s="9"/>
      <c r="Q125" s="9"/>
      <c r="R125" s="9"/>
      <c r="S125" s="9"/>
      <c r="T125" s="9"/>
      <c r="U125" s="9"/>
      <c r="V125" s="9"/>
      <c r="W125" s="9"/>
      <c r="X125" s="9"/>
      <c r="Y125" s="9"/>
      <c r="Z125" s="9"/>
    </row>
    <row r="126" spans="1:26" ht="12.75" customHeight="1">
      <c r="A126" s="209"/>
      <c r="B126" s="156"/>
      <c r="C126" s="156"/>
      <c r="D126" s="156"/>
      <c r="E126" s="156"/>
      <c r="F126" s="156"/>
      <c r="G126" s="156"/>
      <c r="H126" s="156"/>
      <c r="I126" s="156"/>
      <c r="J126" s="156"/>
      <c r="K126" s="156"/>
      <c r="L126" s="156"/>
      <c r="M126" s="210"/>
      <c r="N126" s="9"/>
      <c r="O126" s="9"/>
      <c r="P126" s="9"/>
      <c r="Q126" s="9"/>
      <c r="R126" s="9"/>
      <c r="S126" s="9"/>
      <c r="T126" s="9"/>
      <c r="U126" s="9"/>
      <c r="V126" s="9"/>
      <c r="W126" s="9"/>
      <c r="X126" s="9"/>
      <c r="Y126" s="9"/>
      <c r="Z126" s="9"/>
    </row>
    <row r="127" spans="1:26" ht="12.75" customHeight="1">
      <c r="A127" s="211" t="str">
        <f>A109</f>
        <v>Quarter 2 status report (3/31/2020):</v>
      </c>
      <c r="B127" s="156"/>
      <c r="C127" s="156"/>
      <c r="D127" s="156"/>
      <c r="E127" s="156"/>
      <c r="F127" s="156"/>
      <c r="G127" s="156"/>
      <c r="H127" s="156"/>
      <c r="I127" s="156"/>
      <c r="J127" s="156"/>
      <c r="K127" s="156"/>
      <c r="L127" s="156"/>
      <c r="M127" s="210"/>
      <c r="N127" s="9"/>
      <c r="O127" s="9"/>
      <c r="P127" s="9"/>
      <c r="Q127" s="9"/>
      <c r="R127" s="9"/>
      <c r="S127" s="9"/>
      <c r="T127" s="9"/>
      <c r="U127" s="9"/>
      <c r="V127" s="9"/>
      <c r="W127" s="9"/>
      <c r="X127" s="9"/>
      <c r="Y127" s="9"/>
      <c r="Z127" s="9"/>
    </row>
    <row r="128" spans="1:26" ht="12.75" customHeight="1">
      <c r="A128" s="209"/>
      <c r="B128" s="156"/>
      <c r="C128" s="156"/>
      <c r="D128" s="156"/>
      <c r="E128" s="156"/>
      <c r="F128" s="156"/>
      <c r="G128" s="156"/>
      <c r="H128" s="156"/>
      <c r="I128" s="156"/>
      <c r="J128" s="156"/>
      <c r="K128" s="156"/>
      <c r="L128" s="156"/>
      <c r="M128" s="210"/>
      <c r="N128" s="9"/>
      <c r="O128" s="9"/>
      <c r="P128" s="9"/>
      <c r="Q128" s="9"/>
      <c r="R128" s="9"/>
      <c r="S128" s="9"/>
      <c r="T128" s="9"/>
      <c r="U128" s="9"/>
      <c r="V128" s="9"/>
      <c r="W128" s="9"/>
      <c r="X128" s="9"/>
      <c r="Y128" s="9"/>
      <c r="Z128" s="9"/>
    </row>
    <row r="129" spans="1:26" ht="12.75" customHeight="1">
      <c r="A129" s="211" t="str">
        <f>A111</f>
        <v>Quarter 3 status report (6/30/2020):</v>
      </c>
      <c r="B129" s="156"/>
      <c r="C129" s="156"/>
      <c r="D129" s="156"/>
      <c r="E129" s="156"/>
      <c r="F129" s="156"/>
      <c r="G129" s="156"/>
      <c r="H129" s="156"/>
      <c r="I129" s="156"/>
      <c r="J129" s="156"/>
      <c r="K129" s="156"/>
      <c r="L129" s="156"/>
      <c r="M129" s="210"/>
      <c r="N129" s="9"/>
      <c r="O129" s="9"/>
      <c r="P129" s="9"/>
      <c r="Q129" s="9"/>
      <c r="R129" s="9"/>
      <c r="S129" s="9"/>
      <c r="T129" s="9"/>
      <c r="U129" s="9"/>
      <c r="V129" s="9"/>
      <c r="W129" s="9"/>
      <c r="X129" s="9"/>
      <c r="Y129" s="9"/>
      <c r="Z129" s="9"/>
    </row>
    <row r="130" spans="1:26" ht="12.75" customHeight="1">
      <c r="A130" s="209"/>
      <c r="B130" s="156"/>
      <c r="C130" s="156"/>
      <c r="D130" s="156"/>
      <c r="E130" s="156"/>
      <c r="F130" s="156"/>
      <c r="G130" s="156"/>
      <c r="H130" s="156"/>
      <c r="I130" s="156"/>
      <c r="J130" s="156"/>
      <c r="K130" s="156"/>
      <c r="L130" s="156"/>
      <c r="M130" s="210"/>
      <c r="N130" s="9"/>
      <c r="O130" s="9"/>
      <c r="P130" s="9"/>
      <c r="Q130" s="9"/>
      <c r="R130" s="9"/>
      <c r="S130" s="9"/>
      <c r="T130" s="9"/>
      <c r="U130" s="9"/>
      <c r="V130" s="9"/>
      <c r="W130" s="9"/>
      <c r="X130" s="9"/>
      <c r="Y130" s="9"/>
      <c r="Z130" s="9"/>
    </row>
    <row r="131" spans="1:26" ht="12.75" customHeight="1">
      <c r="A131" s="211" t="str">
        <f>A113</f>
        <v>Quarter 4 status report (9/30/2020):</v>
      </c>
      <c r="B131" s="156"/>
      <c r="C131" s="156"/>
      <c r="D131" s="156"/>
      <c r="E131" s="156"/>
      <c r="F131" s="156"/>
      <c r="G131" s="156"/>
      <c r="H131" s="156"/>
      <c r="I131" s="156"/>
      <c r="J131" s="156"/>
      <c r="K131" s="156"/>
      <c r="L131" s="156"/>
      <c r="M131" s="210"/>
      <c r="N131" s="9"/>
      <c r="O131" s="9"/>
      <c r="P131" s="9"/>
      <c r="Q131" s="9"/>
      <c r="R131" s="9"/>
      <c r="S131" s="9"/>
      <c r="T131" s="9"/>
      <c r="U131" s="9"/>
      <c r="V131" s="9"/>
      <c r="W131" s="9"/>
      <c r="X131" s="9"/>
      <c r="Y131" s="9"/>
      <c r="Z131" s="9"/>
    </row>
    <row r="132" spans="1:26" ht="12.75" customHeight="1">
      <c r="A132" s="209"/>
      <c r="B132" s="156"/>
      <c r="C132" s="156"/>
      <c r="D132" s="156"/>
      <c r="E132" s="156"/>
      <c r="F132" s="156"/>
      <c r="G132" s="156"/>
      <c r="H132" s="156"/>
      <c r="I132" s="156"/>
      <c r="J132" s="156"/>
      <c r="K132" s="156"/>
      <c r="L132" s="156"/>
      <c r="M132" s="210"/>
      <c r="N132" s="9"/>
      <c r="O132" s="9"/>
      <c r="P132" s="9"/>
      <c r="Q132" s="9"/>
      <c r="R132" s="9"/>
      <c r="S132" s="9"/>
      <c r="T132" s="9"/>
      <c r="U132" s="9"/>
      <c r="V132" s="9"/>
      <c r="W132" s="9"/>
      <c r="X132" s="9"/>
      <c r="Y132" s="9"/>
      <c r="Z132" s="9"/>
    </row>
    <row r="133" spans="1:26" ht="12.75" customHeight="1">
      <c r="A133" s="211" t="str">
        <f>A115</f>
        <v>Quarter 5 status report (12/31/2020):</v>
      </c>
      <c r="B133" s="156"/>
      <c r="C133" s="156"/>
      <c r="D133" s="156"/>
      <c r="E133" s="156"/>
      <c r="F133" s="156"/>
      <c r="G133" s="156"/>
      <c r="H133" s="156"/>
      <c r="I133" s="156"/>
      <c r="J133" s="156"/>
      <c r="K133" s="156"/>
      <c r="L133" s="156"/>
      <c r="M133" s="210"/>
      <c r="N133" s="9"/>
      <c r="O133" s="9"/>
      <c r="P133" s="9"/>
      <c r="Q133" s="9"/>
      <c r="R133" s="9"/>
      <c r="S133" s="9"/>
      <c r="T133" s="9"/>
      <c r="U133" s="9"/>
      <c r="V133" s="9"/>
      <c r="W133" s="9"/>
      <c r="X133" s="9"/>
      <c r="Y133" s="9"/>
      <c r="Z133" s="9"/>
    </row>
    <row r="134" spans="1:26" ht="12.75" customHeight="1">
      <c r="A134" s="209"/>
      <c r="B134" s="156"/>
      <c r="C134" s="156"/>
      <c r="D134" s="156"/>
      <c r="E134" s="156"/>
      <c r="F134" s="156"/>
      <c r="G134" s="156"/>
      <c r="H134" s="156"/>
      <c r="I134" s="156"/>
      <c r="J134" s="156"/>
      <c r="K134" s="156"/>
      <c r="L134" s="156"/>
      <c r="M134" s="210"/>
      <c r="N134" s="9"/>
      <c r="O134" s="9"/>
      <c r="P134" s="9"/>
      <c r="Q134" s="9"/>
      <c r="R134" s="9"/>
      <c r="S134" s="9"/>
      <c r="T134" s="9"/>
      <c r="U134" s="9"/>
      <c r="V134" s="9"/>
      <c r="W134" s="9"/>
      <c r="X134" s="9"/>
      <c r="Y134" s="9"/>
      <c r="Z134" s="9"/>
    </row>
    <row r="135" spans="1:26" ht="12.75" customHeight="1">
      <c r="A135" s="211" t="str">
        <f>A117</f>
        <v>Quarter 6 status report (3/31/2021):</v>
      </c>
      <c r="B135" s="156"/>
      <c r="C135" s="156"/>
      <c r="D135" s="156"/>
      <c r="E135" s="156"/>
      <c r="F135" s="156"/>
      <c r="G135" s="156"/>
      <c r="H135" s="156"/>
      <c r="I135" s="156"/>
      <c r="J135" s="156"/>
      <c r="K135" s="156"/>
      <c r="L135" s="156"/>
      <c r="M135" s="210"/>
      <c r="N135" s="9"/>
      <c r="O135" s="9"/>
      <c r="P135" s="9"/>
      <c r="Q135" s="9"/>
      <c r="R135" s="9"/>
      <c r="S135" s="9"/>
      <c r="T135" s="9"/>
      <c r="U135" s="9"/>
      <c r="V135" s="9"/>
      <c r="W135" s="9"/>
      <c r="X135" s="9"/>
      <c r="Y135" s="9"/>
      <c r="Z135" s="9"/>
    </row>
    <row r="136" spans="1:26" ht="12.75" customHeight="1">
      <c r="A136" s="209"/>
      <c r="B136" s="156"/>
      <c r="C136" s="156"/>
      <c r="D136" s="156"/>
      <c r="E136" s="156"/>
      <c r="F136" s="156"/>
      <c r="G136" s="156"/>
      <c r="H136" s="156"/>
      <c r="I136" s="156"/>
      <c r="J136" s="156"/>
      <c r="K136" s="156"/>
      <c r="L136" s="156"/>
      <c r="M136" s="210"/>
      <c r="N136" s="9"/>
      <c r="O136" s="9"/>
      <c r="P136" s="9"/>
      <c r="Q136" s="9"/>
      <c r="R136" s="9"/>
      <c r="S136" s="9"/>
      <c r="T136" s="9"/>
      <c r="U136" s="9"/>
      <c r="V136" s="9"/>
      <c r="W136" s="9"/>
      <c r="X136" s="9"/>
      <c r="Y136" s="9"/>
      <c r="Z136" s="9"/>
    </row>
    <row r="137" spans="1:26" ht="12.75" customHeight="1">
      <c r="A137" s="211" t="str">
        <f>A119</f>
        <v>Quarter 7 status report (6/30/2021):</v>
      </c>
      <c r="B137" s="156"/>
      <c r="C137" s="156"/>
      <c r="D137" s="156"/>
      <c r="E137" s="156"/>
      <c r="F137" s="156"/>
      <c r="G137" s="156"/>
      <c r="H137" s="156"/>
      <c r="I137" s="156"/>
      <c r="J137" s="156"/>
      <c r="K137" s="156"/>
      <c r="L137" s="156"/>
      <c r="M137" s="210"/>
      <c r="N137" s="9"/>
      <c r="O137" s="9"/>
      <c r="P137" s="9"/>
      <c r="Q137" s="9"/>
      <c r="R137" s="9"/>
      <c r="S137" s="9"/>
      <c r="T137" s="9"/>
      <c r="U137" s="9"/>
      <c r="V137" s="9"/>
      <c r="W137" s="9"/>
      <c r="X137" s="9"/>
      <c r="Y137" s="9"/>
      <c r="Z137" s="9"/>
    </row>
    <row r="138" spans="1:26" ht="12.75" customHeight="1">
      <c r="A138" s="209"/>
      <c r="B138" s="156"/>
      <c r="C138" s="156"/>
      <c r="D138" s="156"/>
      <c r="E138" s="156"/>
      <c r="F138" s="156"/>
      <c r="G138" s="156"/>
      <c r="H138" s="156"/>
      <c r="I138" s="156"/>
      <c r="J138" s="156"/>
      <c r="K138" s="156"/>
      <c r="L138" s="156"/>
      <c r="M138" s="210"/>
      <c r="N138" s="9"/>
      <c r="O138" s="9"/>
      <c r="P138" s="9"/>
      <c r="Q138" s="9"/>
      <c r="R138" s="9"/>
      <c r="S138" s="9"/>
      <c r="T138" s="9"/>
      <c r="U138" s="9"/>
      <c r="V138" s="9"/>
      <c r="W138" s="9"/>
      <c r="X138" s="9"/>
      <c r="Y138" s="9"/>
      <c r="Z138" s="9"/>
    </row>
    <row r="139" spans="1:26" ht="12.75" customHeight="1">
      <c r="A139" s="211" t="str">
        <f>A121</f>
        <v>Quarter 8 status report (9/30/2021):</v>
      </c>
      <c r="B139" s="156"/>
      <c r="C139" s="156"/>
      <c r="D139" s="156"/>
      <c r="E139" s="156"/>
      <c r="F139" s="156"/>
      <c r="G139" s="156"/>
      <c r="H139" s="156"/>
      <c r="I139" s="156"/>
      <c r="J139" s="156"/>
      <c r="K139" s="156"/>
      <c r="L139" s="156"/>
      <c r="M139" s="210"/>
      <c r="N139" s="9"/>
      <c r="O139" s="9"/>
      <c r="P139" s="9"/>
      <c r="Q139" s="9"/>
      <c r="R139" s="9"/>
      <c r="S139" s="9"/>
      <c r="T139" s="9"/>
      <c r="U139" s="9"/>
      <c r="V139" s="9"/>
      <c r="W139" s="9"/>
      <c r="X139" s="9"/>
      <c r="Y139" s="9"/>
      <c r="Z139" s="9"/>
    </row>
    <row r="140" spans="1:26" ht="12.75" customHeight="1">
      <c r="A140" s="215"/>
      <c r="B140" s="216"/>
      <c r="C140" s="216"/>
      <c r="D140" s="216"/>
      <c r="E140" s="216"/>
      <c r="F140" s="216"/>
      <c r="G140" s="216"/>
      <c r="H140" s="216"/>
      <c r="I140" s="216"/>
      <c r="J140" s="216"/>
      <c r="K140" s="216"/>
      <c r="L140" s="216"/>
      <c r="M140" s="217"/>
      <c r="N140" s="9"/>
      <c r="O140" s="9"/>
      <c r="P140" s="9"/>
      <c r="Q140" s="9"/>
      <c r="R140" s="9"/>
      <c r="S140" s="9"/>
      <c r="T140" s="9"/>
      <c r="U140" s="9"/>
      <c r="V140" s="9"/>
      <c r="W140" s="9"/>
      <c r="X140" s="9"/>
      <c r="Y140" s="9"/>
      <c r="Z140" s="9"/>
    </row>
    <row r="141" spans="1:26" ht="15" customHeight="1">
      <c r="A141" s="220" t="s">
        <v>265</v>
      </c>
      <c r="B141" s="213"/>
      <c r="C141" s="213"/>
      <c r="D141" s="213"/>
      <c r="E141" s="213"/>
      <c r="F141" s="213"/>
      <c r="G141" s="213"/>
      <c r="H141" s="213"/>
      <c r="I141" s="213"/>
      <c r="J141" s="213"/>
      <c r="K141" s="214"/>
      <c r="L141" s="222" t="s">
        <v>137</v>
      </c>
      <c r="M141" s="219"/>
      <c r="N141" s="9"/>
      <c r="O141" s="9"/>
      <c r="P141" s="9"/>
      <c r="Q141" s="9"/>
      <c r="R141" s="9"/>
      <c r="S141" s="9"/>
      <c r="T141" s="9"/>
      <c r="U141" s="9"/>
      <c r="V141" s="9"/>
      <c r="W141" s="9"/>
      <c r="X141" s="9"/>
      <c r="Y141" s="9"/>
      <c r="Z141" s="9"/>
    </row>
    <row r="142" spans="1:26" ht="12.75" customHeight="1">
      <c r="A142" s="221"/>
      <c r="B142" s="216"/>
      <c r="C142" s="216"/>
      <c r="D142" s="216"/>
      <c r="E142" s="216"/>
      <c r="F142" s="216"/>
      <c r="G142" s="216"/>
      <c r="H142" s="216"/>
      <c r="I142" s="216"/>
      <c r="J142" s="216"/>
      <c r="K142" s="217"/>
      <c r="L142" s="218"/>
      <c r="M142" s="219"/>
      <c r="N142" s="9"/>
      <c r="O142" s="9"/>
      <c r="P142" s="9"/>
      <c r="Q142" s="9"/>
      <c r="R142" s="9"/>
      <c r="S142" s="9"/>
      <c r="T142" s="9"/>
      <c r="U142" s="9"/>
      <c r="V142" s="9"/>
      <c r="W142" s="9"/>
      <c r="X142" s="9"/>
      <c r="Y142" s="9"/>
      <c r="Z142" s="9"/>
    </row>
    <row r="143" spans="1:26" ht="12.75" customHeight="1">
      <c r="A143" s="212" t="str">
        <f>A125</f>
        <v>Quarter 1 status report (12/31/2019):</v>
      </c>
      <c r="B143" s="213"/>
      <c r="C143" s="213"/>
      <c r="D143" s="213"/>
      <c r="E143" s="213"/>
      <c r="F143" s="213"/>
      <c r="G143" s="213"/>
      <c r="H143" s="213"/>
      <c r="I143" s="213"/>
      <c r="J143" s="213"/>
      <c r="K143" s="213"/>
      <c r="L143" s="213"/>
      <c r="M143" s="214"/>
      <c r="N143" s="9"/>
      <c r="O143" s="9"/>
      <c r="P143" s="9"/>
      <c r="Q143" s="9"/>
      <c r="R143" s="9"/>
      <c r="S143" s="9"/>
      <c r="T143" s="9"/>
      <c r="U143" s="9"/>
      <c r="V143" s="9"/>
      <c r="W143" s="9"/>
      <c r="X143" s="9"/>
      <c r="Y143" s="9"/>
      <c r="Z143" s="9"/>
    </row>
    <row r="144" spans="1:26" ht="12.75" customHeight="1">
      <c r="A144" s="209"/>
      <c r="B144" s="156"/>
      <c r="C144" s="156"/>
      <c r="D144" s="156"/>
      <c r="E144" s="156"/>
      <c r="F144" s="156"/>
      <c r="G144" s="156"/>
      <c r="H144" s="156"/>
      <c r="I144" s="156"/>
      <c r="J144" s="156"/>
      <c r="K144" s="156"/>
      <c r="L144" s="156"/>
      <c r="M144" s="210"/>
      <c r="N144" s="9"/>
      <c r="O144" s="9"/>
      <c r="P144" s="9"/>
      <c r="Q144" s="9"/>
      <c r="R144" s="9"/>
      <c r="S144" s="9"/>
      <c r="T144" s="9"/>
      <c r="U144" s="9"/>
      <c r="V144" s="9"/>
      <c r="W144" s="9"/>
      <c r="X144" s="9"/>
      <c r="Y144" s="9"/>
      <c r="Z144" s="9"/>
    </row>
    <row r="145" spans="1:26" ht="12.75" customHeight="1">
      <c r="A145" s="211" t="str">
        <f>A127</f>
        <v>Quarter 2 status report (3/31/2020):</v>
      </c>
      <c r="B145" s="156"/>
      <c r="C145" s="156"/>
      <c r="D145" s="156"/>
      <c r="E145" s="156"/>
      <c r="F145" s="156"/>
      <c r="G145" s="156"/>
      <c r="H145" s="156"/>
      <c r="I145" s="156"/>
      <c r="J145" s="156"/>
      <c r="K145" s="156"/>
      <c r="L145" s="156"/>
      <c r="M145" s="210"/>
      <c r="N145" s="9"/>
      <c r="O145" s="9"/>
      <c r="P145" s="9"/>
      <c r="Q145" s="9"/>
      <c r="R145" s="9"/>
      <c r="S145" s="9"/>
      <c r="T145" s="9"/>
      <c r="U145" s="9"/>
      <c r="V145" s="9"/>
      <c r="W145" s="9"/>
      <c r="X145" s="9"/>
      <c r="Y145" s="9"/>
      <c r="Z145" s="9"/>
    </row>
    <row r="146" spans="1:26" ht="12.75" customHeight="1">
      <c r="A146" s="209"/>
      <c r="B146" s="156"/>
      <c r="C146" s="156"/>
      <c r="D146" s="156"/>
      <c r="E146" s="156"/>
      <c r="F146" s="156"/>
      <c r="G146" s="156"/>
      <c r="H146" s="156"/>
      <c r="I146" s="156"/>
      <c r="J146" s="156"/>
      <c r="K146" s="156"/>
      <c r="L146" s="156"/>
      <c r="M146" s="210"/>
      <c r="N146" s="9"/>
      <c r="O146" s="9"/>
      <c r="P146" s="9"/>
      <c r="Q146" s="9"/>
      <c r="R146" s="9"/>
      <c r="S146" s="9"/>
      <c r="T146" s="9"/>
      <c r="U146" s="9"/>
      <c r="V146" s="9"/>
      <c r="W146" s="9"/>
      <c r="X146" s="9"/>
      <c r="Y146" s="9"/>
      <c r="Z146" s="9"/>
    </row>
    <row r="147" spans="1:26" ht="12.75" customHeight="1">
      <c r="A147" s="211" t="str">
        <f>A129</f>
        <v>Quarter 3 status report (6/30/2020):</v>
      </c>
      <c r="B147" s="156"/>
      <c r="C147" s="156"/>
      <c r="D147" s="156"/>
      <c r="E147" s="156"/>
      <c r="F147" s="156"/>
      <c r="G147" s="156"/>
      <c r="H147" s="156"/>
      <c r="I147" s="156"/>
      <c r="J147" s="156"/>
      <c r="K147" s="156"/>
      <c r="L147" s="156"/>
      <c r="M147" s="210"/>
      <c r="N147" s="9"/>
      <c r="O147" s="9"/>
      <c r="P147" s="9"/>
      <c r="Q147" s="9"/>
      <c r="R147" s="9"/>
      <c r="S147" s="9"/>
      <c r="T147" s="9"/>
      <c r="U147" s="9"/>
      <c r="V147" s="9"/>
      <c r="W147" s="9"/>
      <c r="X147" s="9"/>
      <c r="Y147" s="9"/>
      <c r="Z147" s="9"/>
    </row>
    <row r="148" spans="1:26" ht="12.75" customHeight="1">
      <c r="A148" s="209"/>
      <c r="B148" s="156"/>
      <c r="C148" s="156"/>
      <c r="D148" s="156"/>
      <c r="E148" s="156"/>
      <c r="F148" s="156"/>
      <c r="G148" s="156"/>
      <c r="H148" s="156"/>
      <c r="I148" s="156"/>
      <c r="J148" s="156"/>
      <c r="K148" s="156"/>
      <c r="L148" s="156"/>
      <c r="M148" s="210"/>
      <c r="N148" s="9"/>
      <c r="O148" s="9"/>
      <c r="P148" s="9"/>
      <c r="Q148" s="9"/>
      <c r="R148" s="9"/>
      <c r="S148" s="9"/>
      <c r="T148" s="9"/>
      <c r="U148" s="9"/>
      <c r="V148" s="9"/>
      <c r="W148" s="9"/>
      <c r="X148" s="9"/>
      <c r="Y148" s="9"/>
      <c r="Z148" s="9"/>
    </row>
    <row r="149" spans="1:26" ht="12.75" customHeight="1">
      <c r="A149" s="211" t="str">
        <f>A131</f>
        <v>Quarter 4 status report (9/30/2020):</v>
      </c>
      <c r="B149" s="156"/>
      <c r="C149" s="156"/>
      <c r="D149" s="156"/>
      <c r="E149" s="156"/>
      <c r="F149" s="156"/>
      <c r="G149" s="156"/>
      <c r="H149" s="156"/>
      <c r="I149" s="156"/>
      <c r="J149" s="156"/>
      <c r="K149" s="156"/>
      <c r="L149" s="156"/>
      <c r="M149" s="210"/>
      <c r="N149" s="9"/>
      <c r="O149" s="9"/>
      <c r="P149" s="9"/>
      <c r="Q149" s="9"/>
      <c r="R149" s="9"/>
      <c r="S149" s="9"/>
      <c r="T149" s="9"/>
      <c r="U149" s="9"/>
      <c r="V149" s="9"/>
      <c r="W149" s="9"/>
      <c r="X149" s="9"/>
      <c r="Y149" s="9"/>
      <c r="Z149" s="9"/>
    </row>
    <row r="150" spans="1:26" ht="12.75" customHeight="1">
      <c r="A150" s="209"/>
      <c r="B150" s="156"/>
      <c r="C150" s="156"/>
      <c r="D150" s="156"/>
      <c r="E150" s="156"/>
      <c r="F150" s="156"/>
      <c r="G150" s="156"/>
      <c r="H150" s="156"/>
      <c r="I150" s="156"/>
      <c r="J150" s="156"/>
      <c r="K150" s="156"/>
      <c r="L150" s="156"/>
      <c r="M150" s="210"/>
      <c r="N150" s="9"/>
      <c r="O150" s="9"/>
      <c r="P150" s="9"/>
      <c r="Q150" s="9"/>
      <c r="R150" s="9"/>
      <c r="S150" s="9"/>
      <c r="T150" s="9"/>
      <c r="U150" s="9"/>
      <c r="V150" s="9"/>
      <c r="W150" s="9"/>
      <c r="X150" s="9"/>
      <c r="Y150" s="9"/>
      <c r="Z150" s="9"/>
    </row>
    <row r="151" spans="1:26" ht="12.75" customHeight="1">
      <c r="A151" s="211" t="str">
        <f>A133</f>
        <v>Quarter 5 status report (12/31/2020):</v>
      </c>
      <c r="B151" s="156"/>
      <c r="C151" s="156"/>
      <c r="D151" s="156"/>
      <c r="E151" s="156"/>
      <c r="F151" s="156"/>
      <c r="G151" s="156"/>
      <c r="H151" s="156"/>
      <c r="I151" s="156"/>
      <c r="J151" s="156"/>
      <c r="K151" s="156"/>
      <c r="L151" s="156"/>
      <c r="M151" s="210"/>
      <c r="N151" s="9"/>
      <c r="O151" s="9"/>
      <c r="P151" s="9"/>
      <c r="Q151" s="9"/>
      <c r="R151" s="9"/>
      <c r="S151" s="9"/>
      <c r="T151" s="9"/>
      <c r="U151" s="9"/>
      <c r="V151" s="9"/>
      <c r="W151" s="9"/>
      <c r="X151" s="9"/>
      <c r="Y151" s="9"/>
      <c r="Z151" s="9"/>
    </row>
    <row r="152" spans="1:26" ht="12.75" customHeight="1">
      <c r="A152" s="209"/>
      <c r="B152" s="156"/>
      <c r="C152" s="156"/>
      <c r="D152" s="156"/>
      <c r="E152" s="156"/>
      <c r="F152" s="156"/>
      <c r="G152" s="156"/>
      <c r="H152" s="156"/>
      <c r="I152" s="156"/>
      <c r="J152" s="156"/>
      <c r="K152" s="156"/>
      <c r="L152" s="156"/>
      <c r="M152" s="210"/>
      <c r="N152" s="9"/>
      <c r="O152" s="9"/>
      <c r="P152" s="9"/>
      <c r="Q152" s="9"/>
      <c r="R152" s="9"/>
      <c r="S152" s="9"/>
      <c r="T152" s="9"/>
      <c r="U152" s="9"/>
      <c r="V152" s="9"/>
      <c r="W152" s="9"/>
      <c r="X152" s="9"/>
      <c r="Y152" s="9"/>
      <c r="Z152" s="9"/>
    </row>
    <row r="153" spans="1:26" ht="12.75" customHeight="1">
      <c r="A153" s="211" t="str">
        <f>A135</f>
        <v>Quarter 6 status report (3/31/2021):</v>
      </c>
      <c r="B153" s="156"/>
      <c r="C153" s="156"/>
      <c r="D153" s="156"/>
      <c r="E153" s="156"/>
      <c r="F153" s="156"/>
      <c r="G153" s="156"/>
      <c r="H153" s="156"/>
      <c r="I153" s="156"/>
      <c r="J153" s="156"/>
      <c r="K153" s="156"/>
      <c r="L153" s="156"/>
      <c r="M153" s="210"/>
      <c r="N153" s="9"/>
      <c r="O153" s="9"/>
      <c r="P153" s="9"/>
      <c r="Q153" s="9"/>
      <c r="R153" s="9"/>
      <c r="S153" s="9"/>
      <c r="T153" s="9"/>
      <c r="U153" s="9"/>
      <c r="V153" s="9"/>
      <c r="W153" s="9"/>
      <c r="X153" s="9"/>
      <c r="Y153" s="9"/>
      <c r="Z153" s="9"/>
    </row>
    <row r="154" spans="1:26" ht="12.75" customHeight="1">
      <c r="A154" s="209"/>
      <c r="B154" s="156"/>
      <c r="C154" s="156"/>
      <c r="D154" s="156"/>
      <c r="E154" s="156"/>
      <c r="F154" s="156"/>
      <c r="G154" s="156"/>
      <c r="H154" s="156"/>
      <c r="I154" s="156"/>
      <c r="J154" s="156"/>
      <c r="K154" s="156"/>
      <c r="L154" s="156"/>
      <c r="M154" s="210"/>
      <c r="N154" s="9"/>
      <c r="O154" s="9"/>
      <c r="P154" s="9"/>
      <c r="Q154" s="9"/>
      <c r="R154" s="9"/>
      <c r="S154" s="9"/>
      <c r="T154" s="9"/>
      <c r="U154" s="9"/>
      <c r="V154" s="9"/>
      <c r="W154" s="9"/>
      <c r="X154" s="9"/>
      <c r="Y154" s="9"/>
      <c r="Z154" s="9"/>
    </row>
    <row r="155" spans="1:26" ht="12.75" customHeight="1">
      <c r="A155" s="211" t="str">
        <f>A137</f>
        <v>Quarter 7 status report (6/30/2021):</v>
      </c>
      <c r="B155" s="156"/>
      <c r="C155" s="156"/>
      <c r="D155" s="156"/>
      <c r="E155" s="156"/>
      <c r="F155" s="156"/>
      <c r="G155" s="156"/>
      <c r="H155" s="156"/>
      <c r="I155" s="156"/>
      <c r="J155" s="156"/>
      <c r="K155" s="156"/>
      <c r="L155" s="156"/>
      <c r="M155" s="210"/>
      <c r="N155" s="9"/>
      <c r="O155" s="9"/>
      <c r="P155" s="9"/>
      <c r="Q155" s="9"/>
      <c r="R155" s="9"/>
      <c r="S155" s="9"/>
      <c r="T155" s="9"/>
      <c r="U155" s="9"/>
      <c r="V155" s="9"/>
      <c r="W155" s="9"/>
      <c r="X155" s="9"/>
      <c r="Y155" s="9"/>
      <c r="Z155" s="9"/>
    </row>
    <row r="156" spans="1:26" ht="12.75" customHeight="1">
      <c r="A156" s="209"/>
      <c r="B156" s="156"/>
      <c r="C156" s="156"/>
      <c r="D156" s="156"/>
      <c r="E156" s="156"/>
      <c r="F156" s="156"/>
      <c r="G156" s="156"/>
      <c r="H156" s="156"/>
      <c r="I156" s="156"/>
      <c r="J156" s="156"/>
      <c r="K156" s="156"/>
      <c r="L156" s="156"/>
      <c r="M156" s="210"/>
      <c r="N156" s="9"/>
      <c r="O156" s="9"/>
      <c r="P156" s="9"/>
      <c r="Q156" s="9"/>
      <c r="R156" s="9"/>
      <c r="S156" s="9"/>
      <c r="T156" s="9"/>
      <c r="U156" s="9"/>
      <c r="V156" s="9"/>
      <c r="W156" s="9"/>
      <c r="X156" s="9"/>
      <c r="Y156" s="9"/>
      <c r="Z156" s="9"/>
    </row>
    <row r="157" spans="1:26" ht="12.75" customHeight="1">
      <c r="A157" s="211" t="str">
        <f>A139</f>
        <v>Quarter 8 status report (9/30/2021):</v>
      </c>
      <c r="B157" s="156"/>
      <c r="C157" s="156"/>
      <c r="D157" s="156"/>
      <c r="E157" s="156"/>
      <c r="F157" s="156"/>
      <c r="G157" s="156"/>
      <c r="H157" s="156"/>
      <c r="I157" s="156"/>
      <c r="J157" s="156"/>
      <c r="K157" s="156"/>
      <c r="L157" s="156"/>
      <c r="M157" s="210"/>
      <c r="N157" s="9"/>
      <c r="O157" s="9"/>
      <c r="P157" s="9"/>
      <c r="Q157" s="9"/>
      <c r="R157" s="9"/>
      <c r="S157" s="9"/>
      <c r="T157" s="9"/>
      <c r="U157" s="9"/>
      <c r="V157" s="9"/>
      <c r="W157" s="9"/>
      <c r="X157" s="9"/>
      <c r="Y157" s="9"/>
      <c r="Z157" s="9"/>
    </row>
    <row r="158" spans="1:26" ht="12.75" customHeight="1">
      <c r="A158" s="215"/>
      <c r="B158" s="216"/>
      <c r="C158" s="216"/>
      <c r="D158" s="216"/>
      <c r="E158" s="216"/>
      <c r="F158" s="216"/>
      <c r="G158" s="216"/>
      <c r="H158" s="216"/>
      <c r="I158" s="216"/>
      <c r="J158" s="216"/>
      <c r="K158" s="216"/>
      <c r="L158" s="216"/>
      <c r="M158" s="217"/>
      <c r="N158" s="9"/>
      <c r="O158" s="9"/>
      <c r="P158" s="9"/>
      <c r="Q158" s="9"/>
      <c r="R158" s="9"/>
      <c r="S158" s="9"/>
      <c r="T158" s="9"/>
      <c r="U158" s="9"/>
      <c r="V158" s="9"/>
      <c r="W158" s="9"/>
      <c r="X158" s="9"/>
      <c r="Y158" s="9"/>
      <c r="Z158" s="9"/>
    </row>
    <row r="159" spans="1:26" ht="15" customHeight="1">
      <c r="A159" s="220" t="s">
        <v>267</v>
      </c>
      <c r="B159" s="213"/>
      <c r="C159" s="213"/>
      <c r="D159" s="213"/>
      <c r="E159" s="213"/>
      <c r="F159" s="213"/>
      <c r="G159" s="213"/>
      <c r="H159" s="213"/>
      <c r="I159" s="213"/>
      <c r="J159" s="213"/>
      <c r="K159" s="214"/>
      <c r="L159" s="222" t="s">
        <v>137</v>
      </c>
      <c r="M159" s="219"/>
      <c r="N159" s="9"/>
      <c r="O159" s="9"/>
      <c r="P159" s="9"/>
      <c r="Q159" s="9"/>
      <c r="R159" s="9"/>
      <c r="S159" s="9"/>
      <c r="T159" s="9"/>
      <c r="U159" s="9"/>
      <c r="V159" s="9"/>
      <c r="W159" s="9"/>
      <c r="X159" s="9"/>
      <c r="Y159" s="9"/>
      <c r="Z159" s="9"/>
    </row>
    <row r="160" spans="1:26" ht="12.75" customHeight="1">
      <c r="A160" s="221"/>
      <c r="B160" s="216"/>
      <c r="C160" s="216"/>
      <c r="D160" s="216"/>
      <c r="E160" s="216"/>
      <c r="F160" s="216"/>
      <c r="G160" s="216"/>
      <c r="H160" s="216"/>
      <c r="I160" s="216"/>
      <c r="J160" s="216"/>
      <c r="K160" s="217"/>
      <c r="L160" s="218"/>
      <c r="M160" s="219"/>
      <c r="N160" s="9"/>
      <c r="O160" s="9"/>
      <c r="P160" s="9"/>
      <c r="Q160" s="9"/>
      <c r="R160" s="9"/>
      <c r="S160" s="9"/>
      <c r="T160" s="9"/>
      <c r="U160" s="9"/>
      <c r="V160" s="9"/>
      <c r="W160" s="9"/>
      <c r="X160" s="9"/>
      <c r="Y160" s="9"/>
      <c r="Z160" s="9"/>
    </row>
    <row r="161" spans="1:26" ht="12.75" customHeight="1">
      <c r="A161" s="212" t="str">
        <f>A143</f>
        <v>Quarter 1 status report (12/31/2019):</v>
      </c>
      <c r="B161" s="213"/>
      <c r="C161" s="213"/>
      <c r="D161" s="213"/>
      <c r="E161" s="213"/>
      <c r="F161" s="213"/>
      <c r="G161" s="213"/>
      <c r="H161" s="213"/>
      <c r="I161" s="213"/>
      <c r="J161" s="213"/>
      <c r="K161" s="213"/>
      <c r="L161" s="213"/>
      <c r="M161" s="214"/>
      <c r="N161" s="9"/>
      <c r="O161" s="9"/>
      <c r="P161" s="9"/>
      <c r="Q161" s="9"/>
      <c r="R161" s="9"/>
      <c r="S161" s="9"/>
      <c r="T161" s="9"/>
      <c r="U161" s="9"/>
      <c r="V161" s="9"/>
      <c r="W161" s="9"/>
      <c r="X161" s="9"/>
      <c r="Y161" s="9"/>
      <c r="Z161" s="9"/>
    </row>
    <row r="162" spans="1:26" ht="12.75" customHeight="1">
      <c r="A162" s="209"/>
      <c r="B162" s="156"/>
      <c r="C162" s="156"/>
      <c r="D162" s="156"/>
      <c r="E162" s="156"/>
      <c r="F162" s="156"/>
      <c r="G162" s="156"/>
      <c r="H162" s="156"/>
      <c r="I162" s="156"/>
      <c r="J162" s="156"/>
      <c r="K162" s="156"/>
      <c r="L162" s="156"/>
      <c r="M162" s="210"/>
      <c r="N162" s="9"/>
      <c r="O162" s="9"/>
      <c r="P162" s="9"/>
      <c r="Q162" s="9"/>
      <c r="R162" s="9"/>
      <c r="S162" s="9"/>
      <c r="T162" s="9"/>
      <c r="U162" s="9"/>
      <c r="V162" s="9"/>
      <c r="W162" s="9"/>
      <c r="X162" s="9"/>
      <c r="Y162" s="9"/>
      <c r="Z162" s="9"/>
    </row>
    <row r="163" spans="1:26" ht="12.75" customHeight="1">
      <c r="A163" s="211" t="str">
        <f>A145</f>
        <v>Quarter 2 status report (3/31/2020):</v>
      </c>
      <c r="B163" s="156"/>
      <c r="C163" s="156"/>
      <c r="D163" s="156"/>
      <c r="E163" s="156"/>
      <c r="F163" s="156"/>
      <c r="G163" s="156"/>
      <c r="H163" s="156"/>
      <c r="I163" s="156"/>
      <c r="J163" s="156"/>
      <c r="K163" s="156"/>
      <c r="L163" s="156"/>
      <c r="M163" s="210"/>
      <c r="N163" s="9"/>
      <c r="O163" s="9"/>
      <c r="P163" s="9"/>
      <c r="Q163" s="9"/>
      <c r="R163" s="9"/>
      <c r="S163" s="9"/>
      <c r="T163" s="9"/>
      <c r="U163" s="9"/>
      <c r="V163" s="9"/>
      <c r="W163" s="9"/>
      <c r="X163" s="9"/>
      <c r="Y163" s="9"/>
      <c r="Z163" s="9"/>
    </row>
    <row r="164" spans="1:26" ht="12.75" customHeight="1">
      <c r="A164" s="209"/>
      <c r="B164" s="156"/>
      <c r="C164" s="156"/>
      <c r="D164" s="156"/>
      <c r="E164" s="156"/>
      <c r="F164" s="156"/>
      <c r="G164" s="156"/>
      <c r="H164" s="156"/>
      <c r="I164" s="156"/>
      <c r="J164" s="156"/>
      <c r="K164" s="156"/>
      <c r="L164" s="156"/>
      <c r="M164" s="210"/>
      <c r="N164" s="9"/>
      <c r="O164" s="9"/>
      <c r="P164" s="9"/>
      <c r="Q164" s="9"/>
      <c r="R164" s="9"/>
      <c r="S164" s="9"/>
      <c r="T164" s="9"/>
      <c r="U164" s="9"/>
      <c r="V164" s="9"/>
      <c r="W164" s="9"/>
      <c r="X164" s="9"/>
      <c r="Y164" s="9"/>
      <c r="Z164" s="9"/>
    </row>
    <row r="165" spans="1:26" ht="12.75" customHeight="1">
      <c r="A165" s="211" t="str">
        <f>A147</f>
        <v>Quarter 3 status report (6/30/2020):</v>
      </c>
      <c r="B165" s="156"/>
      <c r="C165" s="156"/>
      <c r="D165" s="156"/>
      <c r="E165" s="156"/>
      <c r="F165" s="156"/>
      <c r="G165" s="156"/>
      <c r="H165" s="156"/>
      <c r="I165" s="156"/>
      <c r="J165" s="156"/>
      <c r="K165" s="156"/>
      <c r="L165" s="156"/>
      <c r="M165" s="210"/>
      <c r="N165" s="9"/>
      <c r="O165" s="9"/>
      <c r="P165" s="9"/>
      <c r="Q165" s="9"/>
      <c r="R165" s="9"/>
      <c r="S165" s="9"/>
      <c r="T165" s="9"/>
      <c r="U165" s="9"/>
      <c r="V165" s="9"/>
      <c r="W165" s="9"/>
      <c r="X165" s="9"/>
      <c r="Y165" s="9"/>
      <c r="Z165" s="9"/>
    </row>
    <row r="166" spans="1:26" ht="12.75" customHeight="1">
      <c r="A166" s="209"/>
      <c r="B166" s="156"/>
      <c r="C166" s="156"/>
      <c r="D166" s="156"/>
      <c r="E166" s="156"/>
      <c r="F166" s="156"/>
      <c r="G166" s="156"/>
      <c r="H166" s="156"/>
      <c r="I166" s="156"/>
      <c r="J166" s="156"/>
      <c r="K166" s="156"/>
      <c r="L166" s="156"/>
      <c r="M166" s="210"/>
      <c r="N166" s="9"/>
      <c r="O166" s="9"/>
      <c r="P166" s="9"/>
      <c r="Q166" s="9"/>
      <c r="R166" s="9"/>
      <c r="S166" s="9"/>
      <c r="T166" s="9"/>
      <c r="U166" s="9"/>
      <c r="V166" s="9"/>
      <c r="W166" s="9"/>
      <c r="X166" s="9"/>
      <c r="Y166" s="9"/>
      <c r="Z166" s="9"/>
    </row>
    <row r="167" spans="1:26" ht="12.75" customHeight="1">
      <c r="A167" s="211" t="str">
        <f>A149</f>
        <v>Quarter 4 status report (9/30/2020):</v>
      </c>
      <c r="B167" s="156"/>
      <c r="C167" s="156"/>
      <c r="D167" s="156"/>
      <c r="E167" s="156"/>
      <c r="F167" s="156"/>
      <c r="G167" s="156"/>
      <c r="H167" s="156"/>
      <c r="I167" s="156"/>
      <c r="J167" s="156"/>
      <c r="K167" s="156"/>
      <c r="L167" s="156"/>
      <c r="M167" s="210"/>
      <c r="N167" s="9"/>
      <c r="O167" s="9"/>
      <c r="P167" s="9"/>
      <c r="Q167" s="9"/>
      <c r="R167" s="9"/>
      <c r="S167" s="9"/>
      <c r="T167" s="9"/>
      <c r="U167" s="9"/>
      <c r="V167" s="9"/>
      <c r="W167" s="9"/>
      <c r="X167" s="9"/>
      <c r="Y167" s="9"/>
      <c r="Z167" s="9"/>
    </row>
    <row r="168" spans="1:26" ht="12.75" customHeight="1">
      <c r="A168" s="209"/>
      <c r="B168" s="156"/>
      <c r="C168" s="156"/>
      <c r="D168" s="156"/>
      <c r="E168" s="156"/>
      <c r="F168" s="156"/>
      <c r="G168" s="156"/>
      <c r="H168" s="156"/>
      <c r="I168" s="156"/>
      <c r="J168" s="156"/>
      <c r="K168" s="156"/>
      <c r="L168" s="156"/>
      <c r="M168" s="210"/>
      <c r="N168" s="9"/>
      <c r="O168" s="9"/>
      <c r="P168" s="9"/>
      <c r="Q168" s="9"/>
      <c r="R168" s="9"/>
      <c r="S168" s="9"/>
      <c r="T168" s="9"/>
      <c r="U168" s="9"/>
      <c r="V168" s="9"/>
      <c r="W168" s="9"/>
      <c r="X168" s="9"/>
      <c r="Y168" s="9"/>
      <c r="Z168" s="9"/>
    </row>
    <row r="169" spans="1:26" ht="12.75" customHeight="1">
      <c r="A169" s="211" t="str">
        <f>A151</f>
        <v>Quarter 5 status report (12/31/2020):</v>
      </c>
      <c r="B169" s="156"/>
      <c r="C169" s="156"/>
      <c r="D169" s="156"/>
      <c r="E169" s="156"/>
      <c r="F169" s="156"/>
      <c r="G169" s="156"/>
      <c r="H169" s="156"/>
      <c r="I169" s="156"/>
      <c r="J169" s="156"/>
      <c r="K169" s="156"/>
      <c r="L169" s="156"/>
      <c r="M169" s="210"/>
      <c r="N169" s="9"/>
      <c r="O169" s="9"/>
      <c r="P169" s="9"/>
      <c r="Q169" s="9"/>
      <c r="R169" s="9"/>
      <c r="S169" s="9"/>
      <c r="T169" s="9"/>
      <c r="U169" s="9"/>
      <c r="V169" s="9"/>
      <c r="W169" s="9"/>
      <c r="X169" s="9"/>
      <c r="Y169" s="9"/>
      <c r="Z169" s="9"/>
    </row>
    <row r="170" spans="1:26" ht="12.75" customHeight="1">
      <c r="A170" s="209"/>
      <c r="B170" s="156"/>
      <c r="C170" s="156"/>
      <c r="D170" s="156"/>
      <c r="E170" s="156"/>
      <c r="F170" s="156"/>
      <c r="G170" s="156"/>
      <c r="H170" s="156"/>
      <c r="I170" s="156"/>
      <c r="J170" s="156"/>
      <c r="K170" s="156"/>
      <c r="L170" s="156"/>
      <c r="M170" s="210"/>
      <c r="N170" s="9"/>
      <c r="O170" s="9"/>
      <c r="P170" s="9"/>
      <c r="Q170" s="9"/>
      <c r="R170" s="9"/>
      <c r="S170" s="9"/>
      <c r="T170" s="9"/>
      <c r="U170" s="9"/>
      <c r="V170" s="9"/>
      <c r="W170" s="9"/>
      <c r="X170" s="9"/>
      <c r="Y170" s="9"/>
      <c r="Z170" s="9"/>
    </row>
    <row r="171" spans="1:26" ht="12.75" customHeight="1">
      <c r="A171" s="211" t="str">
        <f>A153</f>
        <v>Quarter 6 status report (3/31/2021):</v>
      </c>
      <c r="B171" s="156"/>
      <c r="C171" s="156"/>
      <c r="D171" s="156"/>
      <c r="E171" s="156"/>
      <c r="F171" s="156"/>
      <c r="G171" s="156"/>
      <c r="H171" s="156"/>
      <c r="I171" s="156"/>
      <c r="J171" s="156"/>
      <c r="K171" s="156"/>
      <c r="L171" s="156"/>
      <c r="M171" s="210"/>
      <c r="N171" s="9"/>
      <c r="O171" s="9"/>
      <c r="P171" s="9"/>
      <c r="Q171" s="9"/>
      <c r="R171" s="9"/>
      <c r="S171" s="9"/>
      <c r="T171" s="9"/>
      <c r="U171" s="9"/>
      <c r="V171" s="9"/>
      <c r="W171" s="9"/>
      <c r="X171" s="9"/>
      <c r="Y171" s="9"/>
      <c r="Z171" s="9"/>
    </row>
    <row r="172" spans="1:26" ht="12.75" customHeight="1">
      <c r="A172" s="209"/>
      <c r="B172" s="156"/>
      <c r="C172" s="156"/>
      <c r="D172" s="156"/>
      <c r="E172" s="156"/>
      <c r="F172" s="156"/>
      <c r="G172" s="156"/>
      <c r="H172" s="156"/>
      <c r="I172" s="156"/>
      <c r="J172" s="156"/>
      <c r="K172" s="156"/>
      <c r="L172" s="156"/>
      <c r="M172" s="210"/>
      <c r="N172" s="9"/>
      <c r="O172" s="9"/>
      <c r="P172" s="9"/>
      <c r="Q172" s="9"/>
      <c r="R172" s="9"/>
      <c r="S172" s="9"/>
      <c r="T172" s="9"/>
      <c r="U172" s="9"/>
      <c r="V172" s="9"/>
      <c r="W172" s="9"/>
      <c r="X172" s="9"/>
      <c r="Y172" s="9"/>
      <c r="Z172" s="9"/>
    </row>
    <row r="173" spans="1:26" ht="12.75" customHeight="1">
      <c r="A173" s="211" t="str">
        <f>A155</f>
        <v>Quarter 7 status report (6/30/2021):</v>
      </c>
      <c r="B173" s="156"/>
      <c r="C173" s="156"/>
      <c r="D173" s="156"/>
      <c r="E173" s="156"/>
      <c r="F173" s="156"/>
      <c r="G173" s="156"/>
      <c r="H173" s="156"/>
      <c r="I173" s="156"/>
      <c r="J173" s="156"/>
      <c r="K173" s="156"/>
      <c r="L173" s="156"/>
      <c r="M173" s="210"/>
      <c r="N173" s="9"/>
      <c r="O173" s="9"/>
      <c r="P173" s="9"/>
      <c r="Q173" s="9"/>
      <c r="R173" s="9"/>
      <c r="S173" s="9"/>
      <c r="T173" s="9"/>
      <c r="U173" s="9"/>
      <c r="V173" s="9"/>
      <c r="W173" s="9"/>
      <c r="X173" s="9"/>
      <c r="Y173" s="9"/>
      <c r="Z173" s="9"/>
    </row>
    <row r="174" spans="1:26" ht="12.75" customHeight="1">
      <c r="A174" s="209"/>
      <c r="B174" s="156"/>
      <c r="C174" s="156"/>
      <c r="D174" s="156"/>
      <c r="E174" s="156"/>
      <c r="F174" s="156"/>
      <c r="G174" s="156"/>
      <c r="H174" s="156"/>
      <c r="I174" s="156"/>
      <c r="J174" s="156"/>
      <c r="K174" s="156"/>
      <c r="L174" s="156"/>
      <c r="M174" s="210"/>
      <c r="N174" s="9"/>
      <c r="O174" s="9"/>
      <c r="P174" s="9"/>
      <c r="Q174" s="9"/>
      <c r="R174" s="9"/>
      <c r="S174" s="9"/>
      <c r="T174" s="9"/>
      <c r="U174" s="9"/>
      <c r="V174" s="9"/>
      <c r="W174" s="9"/>
      <c r="X174" s="9"/>
      <c r="Y174" s="9"/>
      <c r="Z174" s="9"/>
    </row>
    <row r="175" spans="1:26" ht="12.75" customHeight="1">
      <c r="A175" s="211" t="str">
        <f>A157</f>
        <v>Quarter 8 status report (9/30/2021):</v>
      </c>
      <c r="B175" s="156"/>
      <c r="C175" s="156"/>
      <c r="D175" s="156"/>
      <c r="E175" s="156"/>
      <c r="F175" s="156"/>
      <c r="G175" s="156"/>
      <c r="H175" s="156"/>
      <c r="I175" s="156"/>
      <c r="J175" s="156"/>
      <c r="K175" s="156"/>
      <c r="L175" s="156"/>
      <c r="M175" s="210"/>
      <c r="N175" s="9"/>
      <c r="O175" s="9"/>
      <c r="P175" s="9"/>
      <c r="Q175" s="9"/>
      <c r="R175" s="9"/>
      <c r="S175" s="9"/>
      <c r="T175" s="9"/>
      <c r="U175" s="9"/>
      <c r="V175" s="9"/>
      <c r="W175" s="9"/>
      <c r="X175" s="9"/>
      <c r="Y175" s="9"/>
      <c r="Z175" s="9"/>
    </row>
    <row r="176" spans="1:26" ht="12.75" customHeight="1">
      <c r="A176" s="215"/>
      <c r="B176" s="216"/>
      <c r="C176" s="216"/>
      <c r="D176" s="216"/>
      <c r="E176" s="216"/>
      <c r="F176" s="216"/>
      <c r="G176" s="216"/>
      <c r="H176" s="216"/>
      <c r="I176" s="216"/>
      <c r="J176" s="216"/>
      <c r="K176" s="216"/>
      <c r="L176" s="216"/>
      <c r="M176" s="217"/>
      <c r="N176" s="9"/>
      <c r="O176" s="9"/>
      <c r="P176" s="9"/>
      <c r="Q176" s="9"/>
      <c r="R176" s="9"/>
      <c r="S176" s="9"/>
      <c r="T176" s="9"/>
      <c r="U176" s="9"/>
      <c r="V176" s="9"/>
      <c r="W176" s="9"/>
      <c r="X176" s="9"/>
      <c r="Y176" s="9"/>
      <c r="Z176" s="9"/>
    </row>
    <row r="177" spans="1:26" ht="15" customHeight="1">
      <c r="A177" s="220" t="s">
        <v>269</v>
      </c>
      <c r="B177" s="213"/>
      <c r="C177" s="213"/>
      <c r="D177" s="213"/>
      <c r="E177" s="213"/>
      <c r="F177" s="213"/>
      <c r="G177" s="213"/>
      <c r="H177" s="213"/>
      <c r="I177" s="213"/>
      <c r="J177" s="213"/>
      <c r="K177" s="214"/>
      <c r="L177" s="222" t="s">
        <v>137</v>
      </c>
      <c r="M177" s="219"/>
      <c r="N177" s="9"/>
      <c r="O177" s="9"/>
      <c r="P177" s="9"/>
      <c r="Q177" s="9"/>
      <c r="R177" s="9"/>
      <c r="S177" s="9"/>
      <c r="T177" s="9"/>
      <c r="U177" s="9"/>
      <c r="V177" s="9"/>
      <c r="W177" s="9"/>
      <c r="X177" s="9"/>
      <c r="Y177" s="9"/>
      <c r="Z177" s="9"/>
    </row>
    <row r="178" spans="1:26" ht="12.75" customHeight="1">
      <c r="A178" s="221"/>
      <c r="B178" s="216"/>
      <c r="C178" s="216"/>
      <c r="D178" s="216"/>
      <c r="E178" s="216"/>
      <c r="F178" s="216"/>
      <c r="G178" s="216"/>
      <c r="H178" s="216"/>
      <c r="I178" s="216"/>
      <c r="J178" s="216"/>
      <c r="K178" s="217"/>
      <c r="L178" s="218"/>
      <c r="M178" s="219"/>
      <c r="N178" s="9"/>
      <c r="O178" s="9"/>
      <c r="P178" s="9"/>
      <c r="Q178" s="9"/>
      <c r="R178" s="9"/>
      <c r="S178" s="9"/>
      <c r="T178" s="9"/>
      <c r="U178" s="9"/>
      <c r="V178" s="9"/>
      <c r="W178" s="9"/>
      <c r="X178" s="9"/>
      <c r="Y178" s="9"/>
      <c r="Z178" s="9"/>
    </row>
    <row r="179" spans="1:26" ht="12.75" customHeight="1">
      <c r="A179" s="212" t="str">
        <f>A161</f>
        <v>Quarter 1 status report (12/31/2019):</v>
      </c>
      <c r="B179" s="213"/>
      <c r="C179" s="213"/>
      <c r="D179" s="213"/>
      <c r="E179" s="213"/>
      <c r="F179" s="213"/>
      <c r="G179" s="213"/>
      <c r="H179" s="213"/>
      <c r="I179" s="213"/>
      <c r="J179" s="213"/>
      <c r="K179" s="213"/>
      <c r="L179" s="213"/>
      <c r="M179" s="214"/>
      <c r="N179" s="9"/>
      <c r="O179" s="9"/>
      <c r="P179" s="9"/>
      <c r="Q179" s="9"/>
      <c r="R179" s="9"/>
      <c r="S179" s="9"/>
      <c r="T179" s="9"/>
      <c r="U179" s="9"/>
      <c r="V179" s="9"/>
      <c r="W179" s="9"/>
      <c r="X179" s="9"/>
      <c r="Y179" s="9"/>
      <c r="Z179" s="9"/>
    </row>
    <row r="180" spans="1:26" ht="12.75" customHeight="1">
      <c r="A180" s="209"/>
      <c r="B180" s="156"/>
      <c r="C180" s="156"/>
      <c r="D180" s="156"/>
      <c r="E180" s="156"/>
      <c r="F180" s="156"/>
      <c r="G180" s="156"/>
      <c r="H180" s="156"/>
      <c r="I180" s="156"/>
      <c r="J180" s="156"/>
      <c r="K180" s="156"/>
      <c r="L180" s="156"/>
      <c r="M180" s="210"/>
      <c r="N180" s="9"/>
      <c r="O180" s="9"/>
      <c r="P180" s="9"/>
      <c r="Q180" s="9"/>
      <c r="R180" s="9"/>
      <c r="S180" s="9"/>
      <c r="T180" s="9"/>
      <c r="U180" s="9"/>
      <c r="V180" s="9"/>
      <c r="W180" s="9"/>
      <c r="X180" s="9"/>
      <c r="Y180" s="9"/>
      <c r="Z180" s="9"/>
    </row>
    <row r="181" spans="1:26" ht="12.75" customHeight="1">
      <c r="A181" s="211" t="str">
        <f>A163</f>
        <v>Quarter 2 status report (3/31/2020):</v>
      </c>
      <c r="B181" s="156"/>
      <c r="C181" s="156"/>
      <c r="D181" s="156"/>
      <c r="E181" s="156"/>
      <c r="F181" s="156"/>
      <c r="G181" s="156"/>
      <c r="H181" s="156"/>
      <c r="I181" s="156"/>
      <c r="J181" s="156"/>
      <c r="K181" s="156"/>
      <c r="L181" s="156"/>
      <c r="M181" s="210"/>
      <c r="N181" s="9"/>
      <c r="O181" s="9"/>
      <c r="P181" s="9"/>
      <c r="Q181" s="9"/>
      <c r="R181" s="9"/>
      <c r="S181" s="9"/>
      <c r="T181" s="9"/>
      <c r="U181" s="9"/>
      <c r="V181" s="9"/>
      <c r="W181" s="9"/>
      <c r="X181" s="9"/>
      <c r="Y181" s="9"/>
      <c r="Z181" s="9"/>
    </row>
    <row r="182" spans="1:26" ht="12.75" customHeight="1">
      <c r="A182" s="209"/>
      <c r="B182" s="156"/>
      <c r="C182" s="156"/>
      <c r="D182" s="156"/>
      <c r="E182" s="156"/>
      <c r="F182" s="156"/>
      <c r="G182" s="156"/>
      <c r="H182" s="156"/>
      <c r="I182" s="156"/>
      <c r="J182" s="156"/>
      <c r="K182" s="156"/>
      <c r="L182" s="156"/>
      <c r="M182" s="210"/>
      <c r="N182" s="9"/>
      <c r="O182" s="9"/>
      <c r="P182" s="9"/>
      <c r="Q182" s="9"/>
      <c r="R182" s="9"/>
      <c r="S182" s="9"/>
      <c r="T182" s="9"/>
      <c r="U182" s="9"/>
      <c r="V182" s="9"/>
      <c r="W182" s="9"/>
      <c r="X182" s="9"/>
      <c r="Y182" s="9"/>
      <c r="Z182" s="9"/>
    </row>
    <row r="183" spans="1:26" ht="12.75" customHeight="1">
      <c r="A183" s="211" t="str">
        <f>A165</f>
        <v>Quarter 3 status report (6/30/2020):</v>
      </c>
      <c r="B183" s="156"/>
      <c r="C183" s="156"/>
      <c r="D183" s="156"/>
      <c r="E183" s="156"/>
      <c r="F183" s="156"/>
      <c r="G183" s="156"/>
      <c r="H183" s="156"/>
      <c r="I183" s="156"/>
      <c r="J183" s="156"/>
      <c r="K183" s="156"/>
      <c r="L183" s="156"/>
      <c r="M183" s="210"/>
      <c r="N183" s="9"/>
      <c r="O183" s="9"/>
      <c r="P183" s="9"/>
      <c r="Q183" s="9"/>
      <c r="R183" s="9"/>
      <c r="S183" s="9"/>
      <c r="T183" s="9"/>
      <c r="U183" s="9"/>
      <c r="V183" s="9"/>
      <c r="W183" s="9"/>
      <c r="X183" s="9"/>
      <c r="Y183" s="9"/>
      <c r="Z183" s="9"/>
    </row>
    <row r="184" spans="1:26" ht="12.75" customHeight="1">
      <c r="A184" s="209"/>
      <c r="B184" s="156"/>
      <c r="C184" s="156"/>
      <c r="D184" s="156"/>
      <c r="E184" s="156"/>
      <c r="F184" s="156"/>
      <c r="G184" s="156"/>
      <c r="H184" s="156"/>
      <c r="I184" s="156"/>
      <c r="J184" s="156"/>
      <c r="K184" s="156"/>
      <c r="L184" s="156"/>
      <c r="M184" s="210"/>
      <c r="N184" s="9"/>
      <c r="O184" s="9"/>
      <c r="P184" s="9"/>
      <c r="Q184" s="9"/>
      <c r="R184" s="9"/>
      <c r="S184" s="9"/>
      <c r="T184" s="9"/>
      <c r="U184" s="9"/>
      <c r="V184" s="9"/>
      <c r="W184" s="9"/>
      <c r="X184" s="9"/>
      <c r="Y184" s="9"/>
      <c r="Z184" s="9"/>
    </row>
    <row r="185" spans="1:26" ht="12.75" customHeight="1">
      <c r="A185" s="211" t="str">
        <f>A167</f>
        <v>Quarter 4 status report (9/30/2020):</v>
      </c>
      <c r="B185" s="156"/>
      <c r="C185" s="156"/>
      <c r="D185" s="156"/>
      <c r="E185" s="156"/>
      <c r="F185" s="156"/>
      <c r="G185" s="156"/>
      <c r="H185" s="156"/>
      <c r="I185" s="156"/>
      <c r="J185" s="156"/>
      <c r="K185" s="156"/>
      <c r="L185" s="156"/>
      <c r="M185" s="210"/>
      <c r="N185" s="9"/>
      <c r="O185" s="9"/>
      <c r="P185" s="9"/>
      <c r="Q185" s="9"/>
      <c r="R185" s="9"/>
      <c r="S185" s="9"/>
      <c r="T185" s="9"/>
      <c r="U185" s="9"/>
      <c r="V185" s="9"/>
      <c r="W185" s="9"/>
      <c r="X185" s="9"/>
      <c r="Y185" s="9"/>
      <c r="Z185" s="9"/>
    </row>
    <row r="186" spans="1:26" ht="12.75" customHeight="1">
      <c r="A186" s="209"/>
      <c r="B186" s="156"/>
      <c r="C186" s="156"/>
      <c r="D186" s="156"/>
      <c r="E186" s="156"/>
      <c r="F186" s="156"/>
      <c r="G186" s="156"/>
      <c r="H186" s="156"/>
      <c r="I186" s="156"/>
      <c r="J186" s="156"/>
      <c r="K186" s="156"/>
      <c r="L186" s="156"/>
      <c r="M186" s="210"/>
      <c r="N186" s="9"/>
      <c r="O186" s="9"/>
      <c r="P186" s="9"/>
      <c r="Q186" s="9"/>
      <c r="R186" s="9"/>
      <c r="S186" s="9"/>
      <c r="T186" s="9"/>
      <c r="U186" s="9"/>
      <c r="V186" s="9"/>
      <c r="W186" s="9"/>
      <c r="X186" s="9"/>
      <c r="Y186" s="9"/>
      <c r="Z186" s="9"/>
    </row>
    <row r="187" spans="1:26" ht="12.75" customHeight="1">
      <c r="A187" s="211" t="str">
        <f>A169</f>
        <v>Quarter 5 status report (12/31/2020):</v>
      </c>
      <c r="B187" s="156"/>
      <c r="C187" s="156"/>
      <c r="D187" s="156"/>
      <c r="E187" s="156"/>
      <c r="F187" s="156"/>
      <c r="G187" s="156"/>
      <c r="H187" s="156"/>
      <c r="I187" s="156"/>
      <c r="J187" s="156"/>
      <c r="K187" s="156"/>
      <c r="L187" s="156"/>
      <c r="M187" s="210"/>
      <c r="N187" s="9"/>
      <c r="O187" s="9"/>
      <c r="P187" s="9"/>
      <c r="Q187" s="9"/>
      <c r="R187" s="9"/>
      <c r="S187" s="9"/>
      <c r="T187" s="9"/>
      <c r="U187" s="9"/>
      <c r="V187" s="9"/>
      <c r="W187" s="9"/>
      <c r="X187" s="9"/>
      <c r="Y187" s="9"/>
      <c r="Z187" s="9"/>
    </row>
    <row r="188" spans="1:26" ht="12.75" customHeight="1">
      <c r="A188" s="209"/>
      <c r="B188" s="156"/>
      <c r="C188" s="156"/>
      <c r="D188" s="156"/>
      <c r="E188" s="156"/>
      <c r="F188" s="156"/>
      <c r="G188" s="156"/>
      <c r="H188" s="156"/>
      <c r="I188" s="156"/>
      <c r="J188" s="156"/>
      <c r="K188" s="156"/>
      <c r="L188" s="156"/>
      <c r="M188" s="210"/>
      <c r="N188" s="9"/>
      <c r="O188" s="9"/>
      <c r="P188" s="9"/>
      <c r="Q188" s="9"/>
      <c r="R188" s="9"/>
      <c r="S188" s="9"/>
      <c r="T188" s="9"/>
      <c r="U188" s="9"/>
      <c r="V188" s="9"/>
      <c r="W188" s="9"/>
      <c r="X188" s="9"/>
      <c r="Y188" s="9"/>
      <c r="Z188" s="9"/>
    </row>
    <row r="189" spans="1:26" ht="12.75" customHeight="1">
      <c r="A189" s="211" t="str">
        <f>A171</f>
        <v>Quarter 6 status report (3/31/2021):</v>
      </c>
      <c r="B189" s="156"/>
      <c r="C189" s="156"/>
      <c r="D189" s="156"/>
      <c r="E189" s="156"/>
      <c r="F189" s="156"/>
      <c r="G189" s="156"/>
      <c r="H189" s="156"/>
      <c r="I189" s="156"/>
      <c r="J189" s="156"/>
      <c r="K189" s="156"/>
      <c r="L189" s="156"/>
      <c r="M189" s="210"/>
      <c r="N189" s="9"/>
      <c r="O189" s="9"/>
      <c r="P189" s="9"/>
      <c r="Q189" s="9"/>
      <c r="R189" s="9"/>
      <c r="S189" s="9"/>
      <c r="T189" s="9"/>
      <c r="U189" s="9"/>
      <c r="V189" s="9"/>
      <c r="W189" s="9"/>
      <c r="X189" s="9"/>
      <c r="Y189" s="9"/>
      <c r="Z189" s="9"/>
    </row>
    <row r="190" spans="1:26" ht="12.75" customHeight="1">
      <c r="A190" s="209"/>
      <c r="B190" s="156"/>
      <c r="C190" s="156"/>
      <c r="D190" s="156"/>
      <c r="E190" s="156"/>
      <c r="F190" s="156"/>
      <c r="G190" s="156"/>
      <c r="H190" s="156"/>
      <c r="I190" s="156"/>
      <c r="J190" s="156"/>
      <c r="K190" s="156"/>
      <c r="L190" s="156"/>
      <c r="M190" s="210"/>
      <c r="N190" s="9"/>
      <c r="O190" s="9"/>
      <c r="P190" s="9"/>
      <c r="Q190" s="9"/>
      <c r="R190" s="9"/>
      <c r="S190" s="9"/>
      <c r="T190" s="9"/>
      <c r="U190" s="9"/>
      <c r="V190" s="9"/>
      <c r="W190" s="9"/>
      <c r="X190" s="9"/>
      <c r="Y190" s="9"/>
      <c r="Z190" s="9"/>
    </row>
    <row r="191" spans="1:26" ht="12.75" customHeight="1">
      <c r="A191" s="211" t="str">
        <f>A173</f>
        <v>Quarter 7 status report (6/30/2021):</v>
      </c>
      <c r="B191" s="156"/>
      <c r="C191" s="156"/>
      <c r="D191" s="156"/>
      <c r="E191" s="156"/>
      <c r="F191" s="156"/>
      <c r="G191" s="156"/>
      <c r="H191" s="156"/>
      <c r="I191" s="156"/>
      <c r="J191" s="156"/>
      <c r="K191" s="156"/>
      <c r="L191" s="156"/>
      <c r="M191" s="210"/>
      <c r="N191" s="9"/>
      <c r="O191" s="9"/>
      <c r="P191" s="9"/>
      <c r="Q191" s="9"/>
      <c r="R191" s="9"/>
      <c r="S191" s="9"/>
      <c r="T191" s="9"/>
      <c r="U191" s="9"/>
      <c r="V191" s="9"/>
      <c r="W191" s="9"/>
      <c r="X191" s="9"/>
      <c r="Y191" s="9"/>
      <c r="Z191" s="9"/>
    </row>
    <row r="192" spans="1:26" ht="12.75" customHeight="1">
      <c r="A192" s="209"/>
      <c r="B192" s="156"/>
      <c r="C192" s="156"/>
      <c r="D192" s="156"/>
      <c r="E192" s="156"/>
      <c r="F192" s="156"/>
      <c r="G192" s="156"/>
      <c r="H192" s="156"/>
      <c r="I192" s="156"/>
      <c r="J192" s="156"/>
      <c r="K192" s="156"/>
      <c r="L192" s="156"/>
      <c r="M192" s="210"/>
      <c r="N192" s="9"/>
      <c r="O192" s="9"/>
      <c r="P192" s="9"/>
      <c r="Q192" s="9"/>
      <c r="R192" s="9"/>
      <c r="S192" s="9"/>
      <c r="T192" s="9"/>
      <c r="U192" s="9"/>
      <c r="V192" s="9"/>
      <c r="W192" s="9"/>
      <c r="X192" s="9"/>
      <c r="Y192" s="9"/>
      <c r="Z192" s="9"/>
    </row>
    <row r="193" spans="1:26" ht="12.75" customHeight="1">
      <c r="A193" s="211" t="str">
        <f>A175</f>
        <v>Quarter 8 status report (9/30/2021):</v>
      </c>
      <c r="B193" s="156"/>
      <c r="C193" s="156"/>
      <c r="D193" s="156"/>
      <c r="E193" s="156"/>
      <c r="F193" s="156"/>
      <c r="G193" s="156"/>
      <c r="H193" s="156"/>
      <c r="I193" s="156"/>
      <c r="J193" s="156"/>
      <c r="K193" s="156"/>
      <c r="L193" s="156"/>
      <c r="M193" s="210"/>
      <c r="N193" s="9"/>
      <c r="O193" s="9"/>
      <c r="P193" s="9"/>
      <c r="Q193" s="9"/>
      <c r="R193" s="9"/>
      <c r="S193" s="9"/>
      <c r="T193" s="9"/>
      <c r="U193" s="9"/>
      <c r="V193" s="9"/>
      <c r="W193" s="9"/>
      <c r="X193" s="9"/>
      <c r="Y193" s="9"/>
      <c r="Z193" s="9"/>
    </row>
    <row r="194" spans="1:26" ht="12.75" customHeight="1">
      <c r="A194" s="215"/>
      <c r="B194" s="216"/>
      <c r="C194" s="216"/>
      <c r="D194" s="216"/>
      <c r="E194" s="216"/>
      <c r="F194" s="216"/>
      <c r="G194" s="216"/>
      <c r="H194" s="216"/>
      <c r="I194" s="216"/>
      <c r="J194" s="216"/>
      <c r="K194" s="216"/>
      <c r="L194" s="216"/>
      <c r="M194" s="217"/>
      <c r="N194" s="9"/>
      <c r="O194" s="9"/>
      <c r="P194" s="9"/>
      <c r="Q194" s="9"/>
      <c r="R194" s="9"/>
      <c r="S194" s="9"/>
      <c r="T194" s="9"/>
      <c r="U194" s="9"/>
      <c r="V194" s="9"/>
      <c r="W194" s="9"/>
      <c r="X194" s="9"/>
      <c r="Y194" s="9"/>
      <c r="Z194" s="9"/>
    </row>
    <row r="195" spans="1:26" ht="15" customHeight="1">
      <c r="A195" s="220" t="s">
        <v>271</v>
      </c>
      <c r="B195" s="213"/>
      <c r="C195" s="213"/>
      <c r="D195" s="213"/>
      <c r="E195" s="213"/>
      <c r="F195" s="213"/>
      <c r="G195" s="213"/>
      <c r="H195" s="213"/>
      <c r="I195" s="213"/>
      <c r="J195" s="213"/>
      <c r="K195" s="214"/>
      <c r="L195" s="222" t="s">
        <v>137</v>
      </c>
      <c r="M195" s="219"/>
      <c r="N195" s="9"/>
      <c r="O195" s="9"/>
      <c r="P195" s="9"/>
      <c r="Q195" s="9"/>
      <c r="R195" s="9"/>
      <c r="S195" s="9"/>
      <c r="T195" s="9"/>
      <c r="U195" s="9"/>
      <c r="V195" s="9"/>
      <c r="W195" s="9"/>
      <c r="X195" s="9"/>
      <c r="Y195" s="9"/>
      <c r="Z195" s="9"/>
    </row>
    <row r="196" spans="1:26" ht="12.75" customHeight="1">
      <c r="A196" s="221"/>
      <c r="B196" s="216"/>
      <c r="C196" s="216"/>
      <c r="D196" s="216"/>
      <c r="E196" s="216"/>
      <c r="F196" s="216"/>
      <c r="G196" s="216"/>
      <c r="H196" s="216"/>
      <c r="I196" s="216"/>
      <c r="J196" s="216"/>
      <c r="K196" s="217"/>
      <c r="L196" s="218"/>
      <c r="M196" s="219"/>
      <c r="N196" s="9"/>
      <c r="O196" s="9"/>
      <c r="P196" s="9"/>
      <c r="Q196" s="9"/>
      <c r="R196" s="9"/>
      <c r="S196" s="9"/>
      <c r="T196" s="9"/>
      <c r="U196" s="9"/>
      <c r="V196" s="9"/>
      <c r="W196" s="9"/>
      <c r="X196" s="9"/>
      <c r="Y196" s="9"/>
      <c r="Z196" s="9"/>
    </row>
    <row r="197" spans="1:26" ht="12.75" customHeight="1">
      <c r="A197" s="212" t="str">
        <f>A179</f>
        <v>Quarter 1 status report (12/31/2019):</v>
      </c>
      <c r="B197" s="213"/>
      <c r="C197" s="213"/>
      <c r="D197" s="213"/>
      <c r="E197" s="213"/>
      <c r="F197" s="213"/>
      <c r="G197" s="213"/>
      <c r="H197" s="213"/>
      <c r="I197" s="213"/>
      <c r="J197" s="213"/>
      <c r="K197" s="213"/>
      <c r="L197" s="213"/>
      <c r="M197" s="214"/>
      <c r="N197" s="9"/>
      <c r="O197" s="9"/>
      <c r="P197" s="9"/>
      <c r="Q197" s="9"/>
      <c r="R197" s="9"/>
      <c r="S197" s="9"/>
      <c r="T197" s="9"/>
      <c r="U197" s="9"/>
      <c r="V197" s="9"/>
      <c r="W197" s="9"/>
      <c r="X197" s="9"/>
      <c r="Y197" s="9"/>
      <c r="Z197" s="9"/>
    </row>
    <row r="198" spans="1:26" ht="12.75" customHeight="1">
      <c r="A198" s="209"/>
      <c r="B198" s="156"/>
      <c r="C198" s="156"/>
      <c r="D198" s="156"/>
      <c r="E198" s="156"/>
      <c r="F198" s="156"/>
      <c r="G198" s="156"/>
      <c r="H198" s="156"/>
      <c r="I198" s="156"/>
      <c r="J198" s="156"/>
      <c r="K198" s="156"/>
      <c r="L198" s="156"/>
      <c r="M198" s="210"/>
      <c r="N198" s="9"/>
      <c r="O198" s="9"/>
      <c r="P198" s="9"/>
      <c r="Q198" s="9"/>
      <c r="R198" s="9"/>
      <c r="S198" s="9"/>
      <c r="T198" s="9"/>
      <c r="U198" s="9"/>
      <c r="V198" s="9"/>
      <c r="W198" s="9"/>
      <c r="X198" s="9"/>
      <c r="Y198" s="9"/>
      <c r="Z198" s="9"/>
    </row>
    <row r="199" spans="1:26" ht="12.75" customHeight="1">
      <c r="A199" s="211" t="str">
        <f>A181</f>
        <v>Quarter 2 status report (3/31/2020):</v>
      </c>
      <c r="B199" s="156"/>
      <c r="C199" s="156"/>
      <c r="D199" s="156"/>
      <c r="E199" s="156"/>
      <c r="F199" s="156"/>
      <c r="G199" s="156"/>
      <c r="H199" s="156"/>
      <c r="I199" s="156"/>
      <c r="J199" s="156"/>
      <c r="K199" s="156"/>
      <c r="L199" s="156"/>
      <c r="M199" s="210"/>
      <c r="N199" s="9"/>
      <c r="O199" s="9"/>
      <c r="P199" s="9"/>
      <c r="Q199" s="9"/>
      <c r="R199" s="9"/>
      <c r="S199" s="9"/>
      <c r="T199" s="9"/>
      <c r="U199" s="9"/>
      <c r="V199" s="9"/>
      <c r="W199" s="9"/>
      <c r="X199" s="9"/>
      <c r="Y199" s="9"/>
      <c r="Z199" s="9"/>
    </row>
    <row r="200" spans="1:26" ht="12.75" customHeight="1">
      <c r="A200" s="209"/>
      <c r="B200" s="156"/>
      <c r="C200" s="156"/>
      <c r="D200" s="156"/>
      <c r="E200" s="156"/>
      <c r="F200" s="156"/>
      <c r="G200" s="156"/>
      <c r="H200" s="156"/>
      <c r="I200" s="156"/>
      <c r="J200" s="156"/>
      <c r="K200" s="156"/>
      <c r="L200" s="156"/>
      <c r="M200" s="210"/>
      <c r="N200" s="9"/>
      <c r="O200" s="9"/>
      <c r="P200" s="9"/>
      <c r="Q200" s="9"/>
      <c r="R200" s="9"/>
      <c r="S200" s="9"/>
      <c r="T200" s="9"/>
      <c r="U200" s="9"/>
      <c r="V200" s="9"/>
      <c r="W200" s="9"/>
      <c r="X200" s="9"/>
      <c r="Y200" s="9"/>
      <c r="Z200" s="9"/>
    </row>
    <row r="201" spans="1:26" ht="12.75" customHeight="1">
      <c r="A201" s="211" t="str">
        <f>A183</f>
        <v>Quarter 3 status report (6/30/2020):</v>
      </c>
      <c r="B201" s="156"/>
      <c r="C201" s="156"/>
      <c r="D201" s="156"/>
      <c r="E201" s="156"/>
      <c r="F201" s="156"/>
      <c r="G201" s="156"/>
      <c r="H201" s="156"/>
      <c r="I201" s="156"/>
      <c r="J201" s="156"/>
      <c r="K201" s="156"/>
      <c r="L201" s="156"/>
      <c r="M201" s="210"/>
      <c r="N201" s="9"/>
      <c r="O201" s="9"/>
      <c r="P201" s="9"/>
      <c r="Q201" s="9"/>
      <c r="R201" s="9"/>
      <c r="S201" s="9"/>
      <c r="T201" s="9"/>
      <c r="U201" s="9"/>
      <c r="V201" s="9"/>
      <c r="W201" s="9"/>
      <c r="X201" s="9"/>
      <c r="Y201" s="9"/>
      <c r="Z201" s="9"/>
    </row>
    <row r="202" spans="1:26" ht="12.75" customHeight="1">
      <c r="A202" s="209"/>
      <c r="B202" s="156"/>
      <c r="C202" s="156"/>
      <c r="D202" s="156"/>
      <c r="E202" s="156"/>
      <c r="F202" s="156"/>
      <c r="G202" s="156"/>
      <c r="H202" s="156"/>
      <c r="I202" s="156"/>
      <c r="J202" s="156"/>
      <c r="K202" s="156"/>
      <c r="L202" s="156"/>
      <c r="M202" s="210"/>
      <c r="N202" s="9"/>
      <c r="O202" s="9"/>
      <c r="P202" s="9"/>
      <c r="Q202" s="9"/>
      <c r="R202" s="9"/>
      <c r="S202" s="9"/>
      <c r="T202" s="9"/>
      <c r="U202" s="9"/>
      <c r="V202" s="9"/>
      <c r="W202" s="9"/>
      <c r="X202" s="9"/>
      <c r="Y202" s="9"/>
      <c r="Z202" s="9"/>
    </row>
    <row r="203" spans="1:26" ht="12.75" customHeight="1">
      <c r="A203" s="211" t="str">
        <f>A185</f>
        <v>Quarter 4 status report (9/30/2020):</v>
      </c>
      <c r="B203" s="156"/>
      <c r="C203" s="156"/>
      <c r="D203" s="156"/>
      <c r="E203" s="156"/>
      <c r="F203" s="156"/>
      <c r="G203" s="156"/>
      <c r="H203" s="156"/>
      <c r="I203" s="156"/>
      <c r="J203" s="156"/>
      <c r="K203" s="156"/>
      <c r="L203" s="156"/>
      <c r="M203" s="210"/>
      <c r="N203" s="9"/>
      <c r="O203" s="9"/>
      <c r="P203" s="9"/>
      <c r="Q203" s="9"/>
      <c r="R203" s="9"/>
      <c r="S203" s="9"/>
      <c r="T203" s="9"/>
      <c r="U203" s="9"/>
      <c r="V203" s="9"/>
      <c r="W203" s="9"/>
      <c r="X203" s="9"/>
      <c r="Y203" s="9"/>
      <c r="Z203" s="9"/>
    </row>
    <row r="204" spans="1:26" ht="12.75" customHeight="1">
      <c r="A204" s="209"/>
      <c r="B204" s="156"/>
      <c r="C204" s="156"/>
      <c r="D204" s="156"/>
      <c r="E204" s="156"/>
      <c r="F204" s="156"/>
      <c r="G204" s="156"/>
      <c r="H204" s="156"/>
      <c r="I204" s="156"/>
      <c r="J204" s="156"/>
      <c r="K204" s="156"/>
      <c r="L204" s="156"/>
      <c r="M204" s="210"/>
      <c r="N204" s="9"/>
      <c r="O204" s="9"/>
      <c r="P204" s="9"/>
      <c r="Q204" s="9"/>
      <c r="R204" s="9"/>
      <c r="S204" s="9"/>
      <c r="T204" s="9"/>
      <c r="U204" s="9"/>
      <c r="V204" s="9"/>
      <c r="W204" s="9"/>
      <c r="X204" s="9"/>
      <c r="Y204" s="9"/>
      <c r="Z204" s="9"/>
    </row>
    <row r="205" spans="1:26" ht="12.75" customHeight="1">
      <c r="A205" s="211" t="str">
        <f>A187</f>
        <v>Quarter 5 status report (12/31/2020):</v>
      </c>
      <c r="B205" s="156"/>
      <c r="C205" s="156"/>
      <c r="D205" s="156"/>
      <c r="E205" s="156"/>
      <c r="F205" s="156"/>
      <c r="G205" s="156"/>
      <c r="H205" s="156"/>
      <c r="I205" s="156"/>
      <c r="J205" s="156"/>
      <c r="K205" s="156"/>
      <c r="L205" s="156"/>
      <c r="M205" s="210"/>
      <c r="N205" s="9"/>
      <c r="O205" s="9"/>
      <c r="P205" s="9"/>
      <c r="Q205" s="9"/>
      <c r="R205" s="9"/>
      <c r="S205" s="9"/>
      <c r="T205" s="9"/>
      <c r="U205" s="9"/>
      <c r="V205" s="9"/>
      <c r="W205" s="9"/>
      <c r="X205" s="9"/>
      <c r="Y205" s="9"/>
      <c r="Z205" s="9"/>
    </row>
    <row r="206" spans="1:26" ht="12.75" customHeight="1">
      <c r="A206" s="209"/>
      <c r="B206" s="156"/>
      <c r="C206" s="156"/>
      <c r="D206" s="156"/>
      <c r="E206" s="156"/>
      <c r="F206" s="156"/>
      <c r="G206" s="156"/>
      <c r="H206" s="156"/>
      <c r="I206" s="156"/>
      <c r="J206" s="156"/>
      <c r="K206" s="156"/>
      <c r="L206" s="156"/>
      <c r="M206" s="210"/>
      <c r="N206" s="9"/>
      <c r="O206" s="9"/>
      <c r="P206" s="9"/>
      <c r="Q206" s="9"/>
      <c r="R206" s="9"/>
      <c r="S206" s="9"/>
      <c r="T206" s="9"/>
      <c r="U206" s="9"/>
      <c r="V206" s="9"/>
      <c r="W206" s="9"/>
      <c r="X206" s="9"/>
      <c r="Y206" s="9"/>
      <c r="Z206" s="9"/>
    </row>
    <row r="207" spans="1:26" ht="12.75" customHeight="1">
      <c r="A207" s="211" t="str">
        <f>A189</f>
        <v>Quarter 6 status report (3/31/2021):</v>
      </c>
      <c r="B207" s="156"/>
      <c r="C207" s="156"/>
      <c r="D207" s="156"/>
      <c r="E207" s="156"/>
      <c r="F207" s="156"/>
      <c r="G207" s="156"/>
      <c r="H207" s="156"/>
      <c r="I207" s="156"/>
      <c r="J207" s="156"/>
      <c r="K207" s="156"/>
      <c r="L207" s="156"/>
      <c r="M207" s="210"/>
      <c r="N207" s="9"/>
      <c r="O207" s="9"/>
      <c r="P207" s="9"/>
      <c r="Q207" s="9"/>
      <c r="R207" s="9"/>
      <c r="S207" s="9"/>
      <c r="T207" s="9"/>
      <c r="U207" s="9"/>
      <c r="V207" s="9"/>
      <c r="W207" s="9"/>
      <c r="X207" s="9"/>
      <c r="Y207" s="9"/>
      <c r="Z207" s="9"/>
    </row>
    <row r="208" spans="1:26" ht="12.75" customHeight="1">
      <c r="A208" s="209"/>
      <c r="B208" s="156"/>
      <c r="C208" s="156"/>
      <c r="D208" s="156"/>
      <c r="E208" s="156"/>
      <c r="F208" s="156"/>
      <c r="G208" s="156"/>
      <c r="H208" s="156"/>
      <c r="I208" s="156"/>
      <c r="J208" s="156"/>
      <c r="K208" s="156"/>
      <c r="L208" s="156"/>
      <c r="M208" s="210"/>
      <c r="N208" s="9"/>
      <c r="O208" s="9"/>
      <c r="P208" s="9"/>
      <c r="Q208" s="9"/>
      <c r="R208" s="9"/>
      <c r="S208" s="9"/>
      <c r="T208" s="9"/>
      <c r="U208" s="9"/>
      <c r="V208" s="9"/>
      <c r="W208" s="9"/>
      <c r="X208" s="9"/>
      <c r="Y208" s="9"/>
      <c r="Z208" s="9"/>
    </row>
    <row r="209" spans="1:26" ht="12.75" customHeight="1">
      <c r="A209" s="211" t="str">
        <f>A191</f>
        <v>Quarter 7 status report (6/30/2021):</v>
      </c>
      <c r="B209" s="156"/>
      <c r="C209" s="156"/>
      <c r="D209" s="156"/>
      <c r="E209" s="156"/>
      <c r="F209" s="156"/>
      <c r="G209" s="156"/>
      <c r="H209" s="156"/>
      <c r="I209" s="156"/>
      <c r="J209" s="156"/>
      <c r="K209" s="156"/>
      <c r="L209" s="156"/>
      <c r="M209" s="210"/>
      <c r="N209" s="9"/>
      <c r="O209" s="9"/>
      <c r="P209" s="9"/>
      <c r="Q209" s="9"/>
      <c r="R209" s="9"/>
      <c r="S209" s="9"/>
      <c r="T209" s="9"/>
      <c r="U209" s="9"/>
      <c r="V209" s="9"/>
      <c r="W209" s="9"/>
      <c r="X209" s="9"/>
      <c r="Y209" s="9"/>
      <c r="Z209" s="9"/>
    </row>
    <row r="210" spans="1:26" ht="12.75" customHeight="1">
      <c r="A210" s="209"/>
      <c r="B210" s="156"/>
      <c r="C210" s="156"/>
      <c r="D210" s="156"/>
      <c r="E210" s="156"/>
      <c r="F210" s="156"/>
      <c r="G210" s="156"/>
      <c r="H210" s="156"/>
      <c r="I210" s="156"/>
      <c r="J210" s="156"/>
      <c r="K210" s="156"/>
      <c r="L210" s="156"/>
      <c r="M210" s="210"/>
      <c r="N210" s="9"/>
      <c r="O210" s="9"/>
      <c r="P210" s="9"/>
      <c r="Q210" s="9"/>
      <c r="R210" s="9"/>
      <c r="S210" s="9"/>
      <c r="T210" s="9"/>
      <c r="U210" s="9"/>
      <c r="V210" s="9"/>
      <c r="W210" s="9"/>
      <c r="X210" s="9"/>
      <c r="Y210" s="9"/>
      <c r="Z210" s="9"/>
    </row>
    <row r="211" spans="1:26" ht="12.75" customHeight="1">
      <c r="A211" s="211" t="str">
        <f>A193</f>
        <v>Quarter 8 status report (9/30/2021):</v>
      </c>
      <c r="B211" s="156"/>
      <c r="C211" s="156"/>
      <c r="D211" s="156"/>
      <c r="E211" s="156"/>
      <c r="F211" s="156"/>
      <c r="G211" s="156"/>
      <c r="H211" s="156"/>
      <c r="I211" s="156"/>
      <c r="J211" s="156"/>
      <c r="K211" s="156"/>
      <c r="L211" s="156"/>
      <c r="M211" s="210"/>
      <c r="N211" s="9"/>
      <c r="O211" s="9"/>
      <c r="P211" s="9"/>
      <c r="Q211" s="9"/>
      <c r="R211" s="9"/>
      <c r="S211" s="9"/>
      <c r="T211" s="9"/>
      <c r="U211" s="9"/>
      <c r="V211" s="9"/>
      <c r="W211" s="9"/>
      <c r="X211" s="9"/>
      <c r="Y211" s="9"/>
      <c r="Z211" s="9"/>
    </row>
    <row r="212" spans="1:26" ht="12.75" customHeight="1">
      <c r="A212" s="215"/>
      <c r="B212" s="216"/>
      <c r="C212" s="216"/>
      <c r="D212" s="216"/>
      <c r="E212" s="216"/>
      <c r="F212" s="216"/>
      <c r="G212" s="216"/>
      <c r="H212" s="216"/>
      <c r="I212" s="216"/>
      <c r="J212" s="216"/>
      <c r="K212" s="216"/>
      <c r="L212" s="216"/>
      <c r="M212" s="217"/>
      <c r="N212" s="9"/>
      <c r="O212" s="9"/>
      <c r="P212" s="9"/>
      <c r="Q212" s="9"/>
      <c r="R212" s="9"/>
      <c r="S212" s="9"/>
      <c r="T212" s="9"/>
      <c r="U212" s="9"/>
      <c r="V212" s="9"/>
      <c r="W212" s="9"/>
      <c r="X212" s="9"/>
      <c r="Y212" s="9"/>
      <c r="Z212" s="9"/>
    </row>
    <row r="213" spans="1:26" ht="15" customHeight="1">
      <c r="A213" s="220" t="s">
        <v>272</v>
      </c>
      <c r="B213" s="213"/>
      <c r="C213" s="213"/>
      <c r="D213" s="213"/>
      <c r="E213" s="213"/>
      <c r="F213" s="213"/>
      <c r="G213" s="213"/>
      <c r="H213" s="213"/>
      <c r="I213" s="213"/>
      <c r="J213" s="213"/>
      <c r="K213" s="214"/>
      <c r="L213" s="222" t="s">
        <v>137</v>
      </c>
      <c r="M213" s="219"/>
      <c r="N213" s="9"/>
      <c r="O213" s="9"/>
      <c r="P213" s="9"/>
      <c r="Q213" s="9"/>
      <c r="R213" s="9"/>
      <c r="S213" s="9"/>
      <c r="T213" s="9"/>
      <c r="U213" s="9"/>
      <c r="V213" s="9"/>
      <c r="W213" s="9"/>
      <c r="X213" s="9"/>
      <c r="Y213" s="9"/>
      <c r="Z213" s="9"/>
    </row>
    <row r="214" spans="1:26" ht="12.75" customHeight="1">
      <c r="A214" s="221"/>
      <c r="B214" s="216"/>
      <c r="C214" s="216"/>
      <c r="D214" s="216"/>
      <c r="E214" s="216"/>
      <c r="F214" s="216"/>
      <c r="G214" s="216"/>
      <c r="H214" s="216"/>
      <c r="I214" s="216"/>
      <c r="J214" s="216"/>
      <c r="K214" s="217"/>
      <c r="L214" s="218"/>
      <c r="M214" s="219"/>
      <c r="N214" s="9"/>
      <c r="O214" s="9"/>
      <c r="P214" s="9"/>
      <c r="Q214" s="9"/>
      <c r="R214" s="9"/>
      <c r="S214" s="9"/>
      <c r="T214" s="9"/>
      <c r="U214" s="9"/>
      <c r="V214" s="9"/>
      <c r="W214" s="9"/>
      <c r="X214" s="9"/>
      <c r="Y214" s="9"/>
      <c r="Z214" s="9"/>
    </row>
    <row r="215" spans="1:26" ht="12.75" customHeight="1">
      <c r="A215" s="212" t="str">
        <f>A197</f>
        <v>Quarter 1 status report (12/31/2019):</v>
      </c>
      <c r="B215" s="213"/>
      <c r="C215" s="213"/>
      <c r="D215" s="213"/>
      <c r="E215" s="213"/>
      <c r="F215" s="213"/>
      <c r="G215" s="213"/>
      <c r="H215" s="213"/>
      <c r="I215" s="213"/>
      <c r="J215" s="213"/>
      <c r="K215" s="213"/>
      <c r="L215" s="213"/>
      <c r="M215" s="214"/>
      <c r="N215" s="9"/>
      <c r="O215" s="9"/>
      <c r="P215" s="9"/>
      <c r="Q215" s="9"/>
      <c r="R215" s="9"/>
      <c r="S215" s="9"/>
      <c r="T215" s="9"/>
      <c r="U215" s="9"/>
      <c r="V215" s="9"/>
      <c r="W215" s="9"/>
      <c r="X215" s="9"/>
      <c r="Y215" s="9"/>
      <c r="Z215" s="9"/>
    </row>
    <row r="216" spans="1:26" ht="12.75" customHeight="1">
      <c r="A216" s="209"/>
      <c r="B216" s="156"/>
      <c r="C216" s="156"/>
      <c r="D216" s="156"/>
      <c r="E216" s="156"/>
      <c r="F216" s="156"/>
      <c r="G216" s="156"/>
      <c r="H216" s="156"/>
      <c r="I216" s="156"/>
      <c r="J216" s="156"/>
      <c r="K216" s="156"/>
      <c r="L216" s="156"/>
      <c r="M216" s="210"/>
      <c r="N216" s="9"/>
      <c r="O216" s="9"/>
      <c r="P216" s="9"/>
      <c r="Q216" s="9"/>
      <c r="R216" s="9"/>
      <c r="S216" s="9"/>
      <c r="T216" s="9"/>
      <c r="U216" s="9"/>
      <c r="V216" s="9"/>
      <c r="W216" s="9"/>
      <c r="X216" s="9"/>
      <c r="Y216" s="9"/>
      <c r="Z216" s="9"/>
    </row>
    <row r="217" spans="1:26" ht="12.75" customHeight="1">
      <c r="A217" s="211" t="str">
        <f>A199</f>
        <v>Quarter 2 status report (3/31/2020):</v>
      </c>
      <c r="B217" s="156"/>
      <c r="C217" s="156"/>
      <c r="D217" s="156"/>
      <c r="E217" s="156"/>
      <c r="F217" s="156"/>
      <c r="G217" s="156"/>
      <c r="H217" s="156"/>
      <c r="I217" s="156"/>
      <c r="J217" s="156"/>
      <c r="K217" s="156"/>
      <c r="L217" s="156"/>
      <c r="M217" s="210"/>
      <c r="N217" s="9"/>
      <c r="O217" s="9"/>
      <c r="P217" s="9"/>
      <c r="Q217" s="9"/>
      <c r="R217" s="9"/>
      <c r="S217" s="9"/>
      <c r="T217" s="9"/>
      <c r="U217" s="9"/>
      <c r="V217" s="9"/>
      <c r="W217" s="9"/>
      <c r="X217" s="9"/>
      <c r="Y217" s="9"/>
      <c r="Z217" s="9"/>
    </row>
    <row r="218" spans="1:26" ht="12.75" customHeight="1">
      <c r="A218" s="209"/>
      <c r="B218" s="156"/>
      <c r="C218" s="156"/>
      <c r="D218" s="156"/>
      <c r="E218" s="156"/>
      <c r="F218" s="156"/>
      <c r="G218" s="156"/>
      <c r="H218" s="156"/>
      <c r="I218" s="156"/>
      <c r="J218" s="156"/>
      <c r="K218" s="156"/>
      <c r="L218" s="156"/>
      <c r="M218" s="210"/>
      <c r="N218" s="9"/>
      <c r="O218" s="9"/>
      <c r="P218" s="9"/>
      <c r="Q218" s="9"/>
      <c r="R218" s="9"/>
      <c r="S218" s="9"/>
      <c r="T218" s="9"/>
      <c r="U218" s="9"/>
      <c r="V218" s="9"/>
      <c r="W218" s="9"/>
      <c r="X218" s="9"/>
      <c r="Y218" s="9"/>
      <c r="Z218" s="9"/>
    </row>
    <row r="219" spans="1:26" ht="12.75" customHeight="1">
      <c r="A219" s="211" t="str">
        <f>A201</f>
        <v>Quarter 3 status report (6/30/2020):</v>
      </c>
      <c r="B219" s="156"/>
      <c r="C219" s="156"/>
      <c r="D219" s="156"/>
      <c r="E219" s="156"/>
      <c r="F219" s="156"/>
      <c r="G219" s="156"/>
      <c r="H219" s="156"/>
      <c r="I219" s="156"/>
      <c r="J219" s="156"/>
      <c r="K219" s="156"/>
      <c r="L219" s="156"/>
      <c r="M219" s="210"/>
      <c r="N219" s="9"/>
      <c r="O219" s="9"/>
      <c r="P219" s="9"/>
      <c r="Q219" s="9"/>
      <c r="R219" s="9"/>
      <c r="S219" s="9"/>
      <c r="T219" s="9"/>
      <c r="U219" s="9"/>
      <c r="V219" s="9"/>
      <c r="W219" s="9"/>
      <c r="X219" s="9"/>
      <c r="Y219" s="9"/>
      <c r="Z219" s="9"/>
    </row>
    <row r="220" spans="1:26" ht="12.75" customHeight="1">
      <c r="A220" s="209"/>
      <c r="B220" s="156"/>
      <c r="C220" s="156"/>
      <c r="D220" s="156"/>
      <c r="E220" s="156"/>
      <c r="F220" s="156"/>
      <c r="G220" s="156"/>
      <c r="H220" s="156"/>
      <c r="I220" s="156"/>
      <c r="J220" s="156"/>
      <c r="K220" s="156"/>
      <c r="L220" s="156"/>
      <c r="M220" s="210"/>
      <c r="N220" s="9"/>
      <c r="O220" s="9"/>
      <c r="P220" s="9"/>
      <c r="Q220" s="9"/>
      <c r="R220" s="9"/>
      <c r="S220" s="9"/>
      <c r="T220" s="9"/>
      <c r="U220" s="9"/>
      <c r="V220" s="9"/>
      <c r="W220" s="9"/>
      <c r="X220" s="9"/>
      <c r="Y220" s="9"/>
      <c r="Z220" s="9"/>
    </row>
    <row r="221" spans="1:26" ht="12.75" customHeight="1">
      <c r="A221" s="211" t="str">
        <f>A203</f>
        <v>Quarter 4 status report (9/30/2020):</v>
      </c>
      <c r="B221" s="156"/>
      <c r="C221" s="156"/>
      <c r="D221" s="156"/>
      <c r="E221" s="156"/>
      <c r="F221" s="156"/>
      <c r="G221" s="156"/>
      <c r="H221" s="156"/>
      <c r="I221" s="156"/>
      <c r="J221" s="156"/>
      <c r="K221" s="156"/>
      <c r="L221" s="156"/>
      <c r="M221" s="210"/>
      <c r="N221" s="9"/>
      <c r="O221" s="9"/>
      <c r="P221" s="9"/>
      <c r="Q221" s="9"/>
      <c r="R221" s="9"/>
      <c r="S221" s="9"/>
      <c r="T221" s="9"/>
      <c r="U221" s="9"/>
      <c r="V221" s="9"/>
      <c r="W221" s="9"/>
      <c r="X221" s="9"/>
      <c r="Y221" s="9"/>
      <c r="Z221" s="9"/>
    </row>
    <row r="222" spans="1:26" ht="12.75" customHeight="1">
      <c r="A222" s="209"/>
      <c r="B222" s="156"/>
      <c r="C222" s="156"/>
      <c r="D222" s="156"/>
      <c r="E222" s="156"/>
      <c r="F222" s="156"/>
      <c r="G222" s="156"/>
      <c r="H222" s="156"/>
      <c r="I222" s="156"/>
      <c r="J222" s="156"/>
      <c r="K222" s="156"/>
      <c r="L222" s="156"/>
      <c r="M222" s="210"/>
      <c r="N222" s="9"/>
      <c r="O222" s="9"/>
      <c r="P222" s="9"/>
      <c r="Q222" s="9"/>
      <c r="R222" s="9"/>
      <c r="S222" s="9"/>
      <c r="T222" s="9"/>
      <c r="U222" s="9"/>
      <c r="V222" s="9"/>
      <c r="W222" s="9"/>
      <c r="X222" s="9"/>
      <c r="Y222" s="9"/>
      <c r="Z222" s="9"/>
    </row>
    <row r="223" spans="1:26" ht="12.75" customHeight="1">
      <c r="A223" s="211" t="str">
        <f>A205</f>
        <v>Quarter 5 status report (12/31/2020):</v>
      </c>
      <c r="B223" s="156"/>
      <c r="C223" s="156"/>
      <c r="D223" s="156"/>
      <c r="E223" s="156"/>
      <c r="F223" s="156"/>
      <c r="G223" s="156"/>
      <c r="H223" s="156"/>
      <c r="I223" s="156"/>
      <c r="J223" s="156"/>
      <c r="K223" s="156"/>
      <c r="L223" s="156"/>
      <c r="M223" s="210"/>
      <c r="N223" s="9"/>
      <c r="O223" s="9"/>
      <c r="P223" s="9"/>
      <c r="Q223" s="9"/>
      <c r="R223" s="9"/>
      <c r="S223" s="9"/>
      <c r="T223" s="9"/>
      <c r="U223" s="9"/>
      <c r="V223" s="9"/>
      <c r="W223" s="9"/>
      <c r="X223" s="9"/>
      <c r="Y223" s="9"/>
      <c r="Z223" s="9"/>
    </row>
    <row r="224" spans="1:26" ht="12.75" customHeight="1">
      <c r="A224" s="209"/>
      <c r="B224" s="156"/>
      <c r="C224" s="156"/>
      <c r="D224" s="156"/>
      <c r="E224" s="156"/>
      <c r="F224" s="156"/>
      <c r="G224" s="156"/>
      <c r="H224" s="156"/>
      <c r="I224" s="156"/>
      <c r="J224" s="156"/>
      <c r="K224" s="156"/>
      <c r="L224" s="156"/>
      <c r="M224" s="210"/>
      <c r="N224" s="9"/>
      <c r="O224" s="9"/>
      <c r="P224" s="9"/>
      <c r="Q224" s="9"/>
      <c r="R224" s="9"/>
      <c r="S224" s="9"/>
      <c r="T224" s="9"/>
      <c r="U224" s="9"/>
      <c r="V224" s="9"/>
      <c r="W224" s="9"/>
      <c r="X224" s="9"/>
      <c r="Y224" s="9"/>
      <c r="Z224" s="9"/>
    </row>
    <row r="225" spans="1:26" ht="12.75" customHeight="1">
      <c r="A225" s="211" t="str">
        <f>A207</f>
        <v>Quarter 6 status report (3/31/2021):</v>
      </c>
      <c r="B225" s="156"/>
      <c r="C225" s="156"/>
      <c r="D225" s="156"/>
      <c r="E225" s="156"/>
      <c r="F225" s="156"/>
      <c r="G225" s="156"/>
      <c r="H225" s="156"/>
      <c r="I225" s="156"/>
      <c r="J225" s="156"/>
      <c r="K225" s="156"/>
      <c r="L225" s="156"/>
      <c r="M225" s="210"/>
      <c r="N225" s="9"/>
      <c r="O225" s="9"/>
      <c r="P225" s="9"/>
      <c r="Q225" s="9"/>
      <c r="R225" s="9"/>
      <c r="S225" s="9"/>
      <c r="T225" s="9"/>
      <c r="U225" s="9"/>
      <c r="V225" s="9"/>
      <c r="W225" s="9"/>
      <c r="X225" s="9"/>
      <c r="Y225" s="9"/>
      <c r="Z225" s="9"/>
    </row>
    <row r="226" spans="1:26" ht="12.75" customHeight="1">
      <c r="A226" s="209"/>
      <c r="B226" s="156"/>
      <c r="C226" s="156"/>
      <c r="D226" s="156"/>
      <c r="E226" s="156"/>
      <c r="F226" s="156"/>
      <c r="G226" s="156"/>
      <c r="H226" s="156"/>
      <c r="I226" s="156"/>
      <c r="J226" s="156"/>
      <c r="K226" s="156"/>
      <c r="L226" s="156"/>
      <c r="M226" s="210"/>
      <c r="N226" s="9"/>
      <c r="O226" s="9"/>
      <c r="P226" s="9"/>
      <c r="Q226" s="9"/>
      <c r="R226" s="9"/>
      <c r="S226" s="9"/>
      <c r="T226" s="9"/>
      <c r="U226" s="9"/>
      <c r="V226" s="9"/>
      <c r="W226" s="9"/>
      <c r="X226" s="9"/>
      <c r="Y226" s="9"/>
      <c r="Z226" s="9"/>
    </row>
    <row r="227" spans="1:26" ht="12.75" customHeight="1">
      <c r="A227" s="211" t="str">
        <f>A209</f>
        <v>Quarter 7 status report (6/30/2021):</v>
      </c>
      <c r="B227" s="156"/>
      <c r="C227" s="156"/>
      <c r="D227" s="156"/>
      <c r="E227" s="156"/>
      <c r="F227" s="156"/>
      <c r="G227" s="156"/>
      <c r="H227" s="156"/>
      <c r="I227" s="156"/>
      <c r="J227" s="156"/>
      <c r="K227" s="156"/>
      <c r="L227" s="156"/>
      <c r="M227" s="210"/>
      <c r="N227" s="9"/>
      <c r="O227" s="9"/>
      <c r="P227" s="9"/>
      <c r="Q227" s="9"/>
      <c r="R227" s="9"/>
      <c r="S227" s="9"/>
      <c r="T227" s="9"/>
      <c r="U227" s="9"/>
      <c r="V227" s="9"/>
      <c r="W227" s="9"/>
      <c r="X227" s="9"/>
      <c r="Y227" s="9"/>
      <c r="Z227" s="9"/>
    </row>
    <row r="228" spans="1:26" ht="12.75" customHeight="1">
      <c r="A228" s="209"/>
      <c r="B228" s="156"/>
      <c r="C228" s="156"/>
      <c r="D228" s="156"/>
      <c r="E228" s="156"/>
      <c r="F228" s="156"/>
      <c r="G228" s="156"/>
      <c r="H228" s="156"/>
      <c r="I228" s="156"/>
      <c r="J228" s="156"/>
      <c r="K228" s="156"/>
      <c r="L228" s="156"/>
      <c r="M228" s="210"/>
      <c r="N228" s="9"/>
      <c r="O228" s="9"/>
      <c r="P228" s="9"/>
      <c r="Q228" s="9"/>
      <c r="R228" s="9"/>
      <c r="S228" s="9"/>
      <c r="T228" s="9"/>
      <c r="U228" s="9"/>
      <c r="V228" s="9"/>
      <c r="W228" s="9"/>
      <c r="X228" s="9"/>
      <c r="Y228" s="9"/>
      <c r="Z228" s="9"/>
    </row>
    <row r="229" spans="1:26" ht="12.75" customHeight="1">
      <c r="A229" s="211" t="str">
        <f>A211</f>
        <v>Quarter 8 status report (9/30/2021):</v>
      </c>
      <c r="B229" s="156"/>
      <c r="C229" s="156"/>
      <c r="D229" s="156"/>
      <c r="E229" s="156"/>
      <c r="F229" s="156"/>
      <c r="G229" s="156"/>
      <c r="H229" s="156"/>
      <c r="I229" s="156"/>
      <c r="J229" s="156"/>
      <c r="K229" s="156"/>
      <c r="L229" s="156"/>
      <c r="M229" s="210"/>
      <c r="N229" s="9"/>
      <c r="O229" s="9"/>
      <c r="P229" s="9"/>
      <c r="Q229" s="9"/>
      <c r="R229" s="9"/>
      <c r="S229" s="9"/>
      <c r="T229" s="9"/>
      <c r="U229" s="9"/>
      <c r="V229" s="9"/>
      <c r="W229" s="9"/>
      <c r="X229" s="9"/>
      <c r="Y229" s="9"/>
      <c r="Z229" s="9"/>
    </row>
    <row r="230" spans="1:26" ht="12.75" customHeight="1">
      <c r="A230" s="215"/>
      <c r="B230" s="216"/>
      <c r="C230" s="216"/>
      <c r="D230" s="216"/>
      <c r="E230" s="216"/>
      <c r="F230" s="216"/>
      <c r="G230" s="216"/>
      <c r="H230" s="216"/>
      <c r="I230" s="216"/>
      <c r="J230" s="216"/>
      <c r="K230" s="216"/>
      <c r="L230" s="216"/>
      <c r="M230" s="217"/>
      <c r="N230" s="9"/>
      <c r="O230" s="9"/>
      <c r="P230" s="9"/>
      <c r="Q230" s="9"/>
      <c r="R230" s="9"/>
      <c r="S230" s="9"/>
      <c r="T230" s="9"/>
      <c r="U230" s="9"/>
      <c r="V230" s="9"/>
      <c r="W230" s="9"/>
      <c r="X230" s="9"/>
      <c r="Y230" s="9"/>
      <c r="Z230" s="9"/>
    </row>
    <row r="231" spans="1:26" ht="12.75" customHeight="1">
      <c r="A231" s="63"/>
      <c r="B231" s="63"/>
      <c r="C231" s="63"/>
      <c r="D231" s="9"/>
      <c r="E231" s="63"/>
      <c r="F231" s="63"/>
      <c r="G231" s="63"/>
      <c r="H231" s="63"/>
      <c r="I231" s="63"/>
      <c r="J231" s="63"/>
      <c r="K231" s="63"/>
      <c r="L231" s="63"/>
      <c r="M231" s="63"/>
      <c r="N231" s="64"/>
      <c r="O231" s="64"/>
      <c r="P231" s="64"/>
      <c r="Q231" s="64"/>
      <c r="R231" s="64"/>
      <c r="S231" s="64"/>
      <c r="T231" s="64"/>
      <c r="U231" s="64"/>
      <c r="V231" s="64"/>
      <c r="W231" s="64"/>
      <c r="X231" s="64"/>
      <c r="Y231" s="64"/>
      <c r="Z231" s="64"/>
    </row>
    <row r="232" spans="1:26" ht="12.75" customHeight="1">
      <c r="A232" s="65"/>
      <c r="B232" s="65"/>
      <c r="C232" s="65"/>
      <c r="D232" s="9"/>
      <c r="E232" s="65"/>
      <c r="F232" s="65"/>
      <c r="G232" s="65"/>
      <c r="H232" s="65"/>
      <c r="I232" s="65"/>
      <c r="J232" s="65"/>
      <c r="K232" s="65"/>
      <c r="L232" s="65"/>
      <c r="M232" s="65"/>
      <c r="N232" s="9"/>
      <c r="O232" s="9"/>
      <c r="P232" s="9"/>
      <c r="Q232" s="9"/>
      <c r="R232" s="9"/>
      <c r="S232" s="9"/>
      <c r="T232" s="9"/>
      <c r="U232" s="9"/>
      <c r="V232" s="9"/>
      <c r="W232" s="9"/>
      <c r="X232" s="9"/>
      <c r="Y232" s="9"/>
      <c r="Z232" s="9"/>
    </row>
    <row r="233" spans="1:26" ht="12.75" customHeight="1">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2.75" customHeight="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2.75" customHeight="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2.75" customHeight="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2.75" customHeight="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2.75" customHeight="1">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2.75" customHeight="1">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2.75" customHeight="1">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2.75" customHeight="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2.75" customHeight="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2.75" customHeight="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2.75" customHeight="1">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2.75" customHeight="1">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2.75" customHeight="1">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2.75" customHeight="1">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2.75" customHeight="1">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2.75" customHeight="1">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2.75" customHeight="1">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2.75" customHeight="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2.75" customHeight="1">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2.75" customHeight="1">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2.75" customHeight="1">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2.75" customHeight="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2.75" customHeight="1">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2.75" customHeight="1">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2.75" customHeight="1">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2.75" customHeight="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2.75" customHeight="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2.75" customHeight="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2.75" customHeight="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2.75" customHeight="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2.75" customHeight="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2.75" customHeight="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2.7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2.75" customHeight="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2.75" customHeight="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2.75" customHeight="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2.75" customHeight="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2.75" customHeight="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2.75" customHeight="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2.75" customHeight="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2.75" customHeight="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2.75" customHeight="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2.75" customHeight="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2.75" customHeight="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2.75" customHeight="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2.75" customHeight="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2.75" customHeight="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2.75" customHeight="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2.75" customHeight="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2.75" customHeight="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2.75" customHeight="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2.75" customHeight="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2.75" customHeight="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2.75" customHeight="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2.75" customHeight="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2.75" customHeight="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2.75" customHeight="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2.75" customHeight="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2.75" customHeight="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2.75" customHeight="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2.75" customHeight="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2.75" customHeight="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2.75" customHeight="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2.75" customHeight="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2.75" customHeight="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2.75" customHeight="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2.75" customHeight="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2.75" customHeight="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2.75" customHeight="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2.75" customHeight="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2.75" customHeight="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2.75" customHeight="1">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2.75" customHeight="1">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2.75" customHeight="1">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2.75" customHeight="1">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2.75" customHeight="1">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2.75" customHeight="1">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2.75" customHeight="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2.75" customHeight="1">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2.75" customHeight="1">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2.75" customHeight="1">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2.75" customHeight="1">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2.75" customHeight="1">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2.75" customHeight="1">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2.75" customHeight="1">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2.75" customHeight="1">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2.75" customHeight="1">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2.75" customHeight="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2.75" customHeight="1">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2.75" customHeight="1">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2.75" customHeight="1">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2.75" customHeight="1">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2.75" customHeight="1">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2.75" customHeight="1">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2.75" customHeight="1">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2.75" customHeight="1">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2.75" customHeight="1">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2.75" customHeight="1">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2.75" customHeight="1">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2.75" customHeight="1">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2.75" customHeight="1">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2.75" customHeight="1">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2.75" customHeight="1">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2.75" customHeight="1">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2.75" customHeight="1">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2.75" customHeight="1">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2.75" customHeight="1">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2.75" customHeight="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2.75" customHeight="1">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2.75" customHeight="1">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2.75" customHeight="1">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2.75" customHeight="1">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2.75" customHeight="1">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2.75" customHeight="1">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2.75" customHeight="1">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2.75" customHeight="1">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2.75" customHeight="1">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2.75" customHeight="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2.75" customHeight="1">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2.75" customHeight="1">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2.75" customHeight="1">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2.75" customHeight="1">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2.75" customHeight="1">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2.75" customHeight="1">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2.75" customHeight="1">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2.75" customHeight="1">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2.75" customHeight="1">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2.75" customHeight="1">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2.75" customHeight="1">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spans="1:26" ht="12.75" customHeight="1">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spans="1:26" ht="12.75" customHeight="1">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spans="1:26" ht="12.75" customHeight="1">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spans="1:26" ht="12.75" customHeight="1">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spans="1:26" ht="12.75" customHeight="1">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spans="1:26" ht="12.75" customHeight="1">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2.75" customHeight="1">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2.75" customHeight="1">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2.75" customHeight="1">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2.75" customHeight="1">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2.75" customHeight="1">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2.75" customHeight="1">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spans="1:26" ht="12.75" customHeight="1">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spans="1:26" ht="12.75" customHeight="1">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spans="1:26" ht="12.75" customHeight="1">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spans="1:26" ht="12.75" customHeight="1">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spans="1:26" ht="12.75" customHeight="1">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spans="1:26" ht="12.75" customHeight="1">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spans="1:26" ht="12.75" customHeight="1">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spans="1:26" ht="12.75" customHeight="1">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2.75" customHeight="1">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2.75" customHeight="1">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2.75" customHeight="1">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2.75" customHeight="1">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2.75" customHeight="1">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2.75" customHeight="1">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2.75" customHeight="1">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2.75" customHeight="1">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2.75" customHeight="1">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2.75" customHeight="1">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spans="1:26" ht="12.75" customHeight="1">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spans="1:26" ht="12.75" customHeight="1">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spans="1:26" ht="12.75" customHeight="1">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spans="1:26" ht="12.75" customHeight="1">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spans="1:26" ht="12.75" customHeight="1">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spans="1:26" ht="12.75" customHeight="1">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spans="1:26" ht="12.75" customHeight="1">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spans="1:26" ht="12.75" customHeight="1">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spans="1:26" ht="12.75" customHeight="1">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spans="1:26" ht="12.75" customHeight="1">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spans="1:26" ht="12.75" customHeight="1">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spans="1:26" ht="12.75" customHeight="1">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spans="1:26" ht="12.75" customHeight="1">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spans="1:26" ht="12.75" customHeight="1">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spans="1:26" ht="12.75" customHeight="1">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spans="1:26" ht="12.75" customHeight="1">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spans="1:26" ht="12.75" customHeight="1">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spans="1:26" ht="12.75" customHeight="1">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spans="1:26" ht="12.75" customHeight="1">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spans="1:26" ht="12.75" customHeight="1">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spans="1:26" ht="12.75" customHeight="1">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spans="1:26" ht="12.75" customHeight="1">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spans="1:26" ht="12.75" customHeight="1">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spans="1:26" ht="12.75" customHeight="1">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spans="1:26" ht="12.75" customHeight="1">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spans="1:26" ht="12.75" customHeight="1">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spans="1:26" ht="12.75" customHeight="1">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spans="1:26" ht="12.75" customHeight="1">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spans="1:26" ht="12.75" customHeight="1">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spans="1:26" ht="12.75" customHeight="1">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spans="1:26" ht="12.75" customHeight="1">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spans="1:26" ht="12.75" customHeight="1">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spans="1:26" ht="12.75" customHeight="1">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spans="1:26" ht="12.75" customHeight="1">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spans="1:26" ht="12.75" customHeight="1">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spans="1:26" ht="12.75" customHeight="1">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spans="1:26" ht="12.75" customHeight="1">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spans="1:26" ht="15.75" customHeight="1"/>
    <row r="431" spans="1:26" ht="15.75" customHeight="1"/>
    <row r="432" spans="1:26"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43">
    <mergeCell ref="A128:M128"/>
    <mergeCell ref="A116:M116"/>
    <mergeCell ref="A117:M117"/>
    <mergeCell ref="A88:M88"/>
    <mergeCell ref="A89:M89"/>
    <mergeCell ref="A132:M132"/>
    <mergeCell ref="A131:M131"/>
    <mergeCell ref="A130:M130"/>
    <mergeCell ref="A129:M129"/>
    <mergeCell ref="A101:M101"/>
    <mergeCell ref="C78:C79"/>
    <mergeCell ref="C76:C77"/>
    <mergeCell ref="D80:D81"/>
    <mergeCell ref="D78:D79"/>
    <mergeCell ref="A87:M87"/>
    <mergeCell ref="D74:D75"/>
    <mergeCell ref="D72:D73"/>
    <mergeCell ref="A86:M86"/>
    <mergeCell ref="A85:M85"/>
    <mergeCell ref="A84:M84"/>
    <mergeCell ref="C80:C81"/>
    <mergeCell ref="D76:D77"/>
    <mergeCell ref="C50:C51"/>
    <mergeCell ref="C48:C49"/>
    <mergeCell ref="D50:D51"/>
    <mergeCell ref="D52:D53"/>
    <mergeCell ref="D48:D49"/>
    <mergeCell ref="D54:D55"/>
    <mergeCell ref="C40:C41"/>
    <mergeCell ref="C42:C43"/>
    <mergeCell ref="D42:D43"/>
    <mergeCell ref="D44:D45"/>
    <mergeCell ref="D46:D47"/>
    <mergeCell ref="D40:D41"/>
    <mergeCell ref="C52:C53"/>
    <mergeCell ref="C54:C55"/>
    <mergeCell ref="C46:C47"/>
    <mergeCell ref="C44:C45"/>
    <mergeCell ref="C58:C59"/>
    <mergeCell ref="D58:D59"/>
    <mergeCell ref="D56:D57"/>
    <mergeCell ref="C68:C69"/>
    <mergeCell ref="C70:C71"/>
    <mergeCell ref="D70:D71"/>
    <mergeCell ref="D66:D67"/>
    <mergeCell ref="D68:D69"/>
    <mergeCell ref="D62:D63"/>
    <mergeCell ref="D64:D65"/>
    <mergeCell ref="C60:C61"/>
    <mergeCell ref="D60:D61"/>
    <mergeCell ref="C66:C67"/>
    <mergeCell ref="C56:C57"/>
    <mergeCell ref="C62:C63"/>
    <mergeCell ref="C64:C65"/>
    <mergeCell ref="A210:M210"/>
    <mergeCell ref="A212:M212"/>
    <mergeCell ref="A213:K214"/>
    <mergeCell ref="L214:M214"/>
    <mergeCell ref="L213:M213"/>
    <mergeCell ref="A197:M197"/>
    <mergeCell ref="A205:M205"/>
    <mergeCell ref="A206:M206"/>
    <mergeCell ref="A207:M207"/>
    <mergeCell ref="A203:M203"/>
    <mergeCell ref="A204:M204"/>
    <mergeCell ref="A202:M202"/>
    <mergeCell ref="A139:M139"/>
    <mergeCell ref="A140:M140"/>
    <mergeCell ref="L141:M141"/>
    <mergeCell ref="A141:K142"/>
    <mergeCell ref="A137:M137"/>
    <mergeCell ref="A138:M138"/>
    <mergeCell ref="A133:M133"/>
    <mergeCell ref="A134:M134"/>
    <mergeCell ref="A144:M144"/>
    <mergeCell ref="A135:M135"/>
    <mergeCell ref="A136:M136"/>
    <mergeCell ref="A229:M229"/>
    <mergeCell ref="A230:M230"/>
    <mergeCell ref="A220:M220"/>
    <mergeCell ref="A221:M221"/>
    <mergeCell ref="A222:M222"/>
    <mergeCell ref="A225:M225"/>
    <mergeCell ref="A226:M226"/>
    <mergeCell ref="A143:M143"/>
    <mergeCell ref="L142:M142"/>
    <mergeCell ref="A145:M145"/>
    <mergeCell ref="A146:M146"/>
    <mergeCell ref="A157:M157"/>
    <mergeCell ref="A158:M158"/>
    <mergeCell ref="A159:K160"/>
    <mergeCell ref="L159:M159"/>
    <mergeCell ref="A156:M156"/>
    <mergeCell ref="A163:M163"/>
    <mergeCell ref="A161:M161"/>
    <mergeCell ref="A162:M162"/>
    <mergeCell ref="A155:M155"/>
    <mergeCell ref="L160:M160"/>
    <mergeCell ref="A200:M200"/>
    <mergeCell ref="A201:M201"/>
    <mergeCell ref="A211:M211"/>
    <mergeCell ref="A217:M217"/>
    <mergeCell ref="A216:M216"/>
    <mergeCell ref="A215:M215"/>
    <mergeCell ref="A223:M223"/>
    <mergeCell ref="A224:M224"/>
    <mergeCell ref="A228:M228"/>
    <mergeCell ref="A227:M227"/>
    <mergeCell ref="A219:M219"/>
    <mergeCell ref="A218:M218"/>
    <mergeCell ref="D82:D83"/>
    <mergeCell ref="C82:C83"/>
    <mergeCell ref="B58:B83"/>
    <mergeCell ref="A58:A83"/>
    <mergeCell ref="A164:M164"/>
    <mergeCell ref="A168:M168"/>
    <mergeCell ref="A167:M167"/>
    <mergeCell ref="A166:M166"/>
    <mergeCell ref="A165:M165"/>
    <mergeCell ref="A148:M148"/>
    <mergeCell ref="A149:M149"/>
    <mergeCell ref="A147:M147"/>
    <mergeCell ref="A152:M152"/>
    <mergeCell ref="A151:M151"/>
    <mergeCell ref="A153:M153"/>
    <mergeCell ref="A154:M154"/>
    <mergeCell ref="A150:M150"/>
    <mergeCell ref="C72:C73"/>
    <mergeCell ref="C74:C75"/>
    <mergeCell ref="A110:M110"/>
    <mergeCell ref="A109:M109"/>
    <mergeCell ref="A115:M115"/>
    <mergeCell ref="A112:M112"/>
    <mergeCell ref="A111:M111"/>
    <mergeCell ref="A97:M97"/>
    <mergeCell ref="A96:M96"/>
    <mergeCell ref="L105:M105"/>
    <mergeCell ref="L106:M106"/>
    <mergeCell ref="A107:M107"/>
    <mergeCell ref="A108:M108"/>
    <mergeCell ref="A90:M90"/>
    <mergeCell ref="A91:M91"/>
    <mergeCell ref="A92:M92"/>
    <mergeCell ref="A93:M93"/>
    <mergeCell ref="A104:M104"/>
    <mergeCell ref="A105:K106"/>
    <mergeCell ref="A99:M99"/>
    <mergeCell ref="A100:M100"/>
    <mergeCell ref="A94:M94"/>
    <mergeCell ref="A95:M95"/>
    <mergeCell ref="A98:M98"/>
    <mergeCell ref="A102:L102"/>
    <mergeCell ref="A103:M103"/>
    <mergeCell ref="A127:M127"/>
    <mergeCell ref="A118:M118"/>
    <mergeCell ref="A113:M113"/>
    <mergeCell ref="A114:M114"/>
    <mergeCell ref="A120:M120"/>
    <mergeCell ref="A121:M121"/>
    <mergeCell ref="A126:M126"/>
    <mergeCell ref="A119:M119"/>
    <mergeCell ref="A122:M122"/>
    <mergeCell ref="A123:K124"/>
    <mergeCell ref="A125:M125"/>
    <mergeCell ref="L123:M123"/>
    <mergeCell ref="L124:M124"/>
    <mergeCell ref="A1:M1"/>
    <mergeCell ref="F4:M4"/>
    <mergeCell ref="B4:E4"/>
    <mergeCell ref="C6:C7"/>
    <mergeCell ref="C14:C15"/>
    <mergeCell ref="D20:D21"/>
    <mergeCell ref="D18:D19"/>
    <mergeCell ref="C12:C13"/>
    <mergeCell ref="C18:C19"/>
    <mergeCell ref="D16:D17"/>
    <mergeCell ref="C16:C17"/>
    <mergeCell ref="F2:M3"/>
    <mergeCell ref="A2:E3"/>
    <mergeCell ref="D8:D9"/>
    <mergeCell ref="D6:D7"/>
    <mergeCell ref="D10:D11"/>
    <mergeCell ref="C8:C9"/>
    <mergeCell ref="C10:C11"/>
    <mergeCell ref="C20:C21"/>
    <mergeCell ref="B6:B31"/>
    <mergeCell ref="A6:A31"/>
    <mergeCell ref="D28:D29"/>
    <mergeCell ref="D26:D27"/>
    <mergeCell ref="C26:C27"/>
    <mergeCell ref="C28:C29"/>
    <mergeCell ref="C38:C39"/>
    <mergeCell ref="D38:D39"/>
    <mergeCell ref="D36:D37"/>
    <mergeCell ref="D24:D25"/>
    <mergeCell ref="D32:D33"/>
    <mergeCell ref="D34:D35"/>
    <mergeCell ref="D30:D31"/>
    <mergeCell ref="D14:D15"/>
    <mergeCell ref="D12:D13"/>
    <mergeCell ref="C36:C37"/>
    <mergeCell ref="C30:C31"/>
    <mergeCell ref="C24:C25"/>
    <mergeCell ref="C22:C23"/>
    <mergeCell ref="D22:D23"/>
    <mergeCell ref="C32:C33"/>
    <mergeCell ref="C34:C35"/>
    <mergeCell ref="A32:A57"/>
    <mergeCell ref="B32:B57"/>
    <mergeCell ref="A208:M208"/>
    <mergeCell ref="A209:M209"/>
    <mergeCell ref="A172:M172"/>
    <mergeCell ref="A171:M171"/>
    <mergeCell ref="A198:M198"/>
    <mergeCell ref="A199:M199"/>
    <mergeCell ref="L195:M195"/>
    <mergeCell ref="A194:M194"/>
    <mergeCell ref="L196:M196"/>
    <mergeCell ref="A195:K196"/>
    <mergeCell ref="A190:M190"/>
    <mergeCell ref="A191:M191"/>
    <mergeCell ref="A169:M169"/>
    <mergeCell ref="A170:M170"/>
    <mergeCell ref="A183:M183"/>
    <mergeCell ref="A193:M193"/>
    <mergeCell ref="A192:M192"/>
    <mergeCell ref="A177:K178"/>
    <mergeCell ref="A184:M184"/>
    <mergeCell ref="A185:M185"/>
    <mergeCell ref="A174:M174"/>
    <mergeCell ref="A173:M173"/>
    <mergeCell ref="A175:M175"/>
    <mergeCell ref="A176:M176"/>
    <mergeCell ref="A180:M180"/>
    <mergeCell ref="A179:M179"/>
    <mergeCell ref="L178:M178"/>
    <mergeCell ref="L177:M177"/>
    <mergeCell ref="A182:M182"/>
    <mergeCell ref="A181:M181"/>
    <mergeCell ref="A188:M188"/>
    <mergeCell ref="A189:M189"/>
    <mergeCell ref="A187:M187"/>
    <mergeCell ref="A186:M186"/>
  </mergeCells>
  <conditionalFormatting sqref="M102">
    <cfRule type="notContainsBlanks" dxfId="108" priority="1">
      <formula>LEN(TRIM(M102))&gt;0</formula>
    </cfRule>
  </conditionalFormatting>
  <hyperlinks>
    <hyperlink ref="A4" location="Biennial SQSP Overview!A1" display="'Biennial SQSP Overview'!A1"/>
  </hyperlinks>
  <printOptions horizontalCentered="1"/>
  <pageMargins left="0.2" right="0.2" top="0.25" bottom="0.25" header="0" footer="0"/>
  <pageSetup fitToHeight="0" orientation="portrait"/>
  <extLst>
    <ext xmlns:x14="http://schemas.microsoft.com/office/spreadsheetml/2009/9/main" uri="{CCE6A557-97BC-4b89-ADB6-D9C93CAAB3DF}">
      <x14:dataValidations xmlns:xm="http://schemas.microsoft.com/office/excel/2006/main" count="1">
        <x14:dataValidation type="list" allowBlank="1" showInputMessage="1" showErrorMessage="1" prompt="Value is not valid. - The value you entered is not valid. Select a value from the drop-down menu.">
          <x14:formula1>
            <xm:f>tables!$A$5:$A$13</xm:f>
          </x14:formula1>
          <xm:sqref>L106 L124 L142 L160 L178 L196 L214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heetViews>
  <sheetFormatPr defaultColWidth="14.42578125" defaultRowHeight="15" customHeight="1"/>
  <cols>
    <col min="1" max="1" width="56.85546875" customWidth="1"/>
    <col min="2" max="2" width="15.7109375" customWidth="1"/>
    <col min="3" max="3" width="12.85546875" customWidth="1"/>
    <col min="4" max="4" width="12.85546875" hidden="1" customWidth="1"/>
    <col min="5" max="5" width="11.28515625" customWidth="1"/>
    <col min="6" max="6" width="11.85546875" customWidth="1"/>
    <col min="7" max="9" width="10.7109375" customWidth="1"/>
    <col min="10" max="10" width="11.5703125" customWidth="1"/>
    <col min="11" max="13" width="10.7109375" customWidth="1"/>
    <col min="14" max="26" width="8.85546875" customWidth="1"/>
  </cols>
  <sheetData>
    <row r="1" spans="1:26" ht="12.75" customHeight="1">
      <c r="A1" s="238" t="s">
        <v>218</v>
      </c>
      <c r="B1" s="232"/>
      <c r="C1" s="232"/>
      <c r="D1" s="232"/>
      <c r="E1" s="232"/>
      <c r="F1" s="232"/>
      <c r="G1" s="232"/>
      <c r="H1" s="232"/>
      <c r="I1" s="232"/>
      <c r="J1" s="232"/>
      <c r="K1" s="232"/>
      <c r="L1" s="232"/>
      <c r="M1" s="219"/>
      <c r="N1" s="24"/>
      <c r="O1" s="24"/>
      <c r="P1" s="24"/>
      <c r="Q1" s="24"/>
      <c r="R1" s="24"/>
      <c r="S1" s="24"/>
      <c r="T1" s="24"/>
      <c r="U1" s="24"/>
      <c r="V1" s="24"/>
      <c r="W1" s="24"/>
      <c r="X1" s="24"/>
      <c r="Y1" s="24"/>
      <c r="Z1" s="24"/>
    </row>
    <row r="2" spans="1:26" ht="13.5" customHeight="1">
      <c r="A2" s="239" t="str">
        <f>"State:  " &amp;'Biennial SQSP Overview'!A1:G1</f>
        <v>State:  Maryland</v>
      </c>
      <c r="B2" s="213"/>
      <c r="C2" s="213"/>
      <c r="D2" s="213"/>
      <c r="E2" s="214"/>
      <c r="F2" s="237" t="str">
        <f>"Federal Fiscal Year: "&amp;RIGHT('Biennial SQSP Overview'!A2,4)&amp; "-" &amp; RIGHT('Alternate Year Overview'!A2, 4)&amp;" SQSP Corrective Action Plan &amp; Progress Report"</f>
        <v>Federal Fiscal Year: 2020-2021 SQSP Corrective Action Plan &amp; Progress Report</v>
      </c>
      <c r="G2" s="213"/>
      <c r="H2" s="213"/>
      <c r="I2" s="213"/>
      <c r="J2" s="213"/>
      <c r="K2" s="213"/>
      <c r="L2" s="213"/>
      <c r="M2" s="214"/>
      <c r="N2" s="9"/>
      <c r="O2" s="9"/>
      <c r="P2" s="9"/>
      <c r="Q2" s="9"/>
      <c r="R2" s="9"/>
      <c r="S2" s="9"/>
      <c r="T2" s="9"/>
      <c r="U2" s="9"/>
      <c r="V2" s="9"/>
      <c r="W2" s="9"/>
      <c r="X2" s="9"/>
      <c r="Y2" s="9"/>
      <c r="Z2" s="9"/>
    </row>
    <row r="3" spans="1:26" ht="12.75" customHeight="1">
      <c r="A3" s="221"/>
      <c r="B3" s="216"/>
      <c r="C3" s="216"/>
      <c r="D3" s="216"/>
      <c r="E3" s="217"/>
      <c r="F3" s="221"/>
      <c r="G3" s="216"/>
      <c r="H3" s="216"/>
      <c r="I3" s="216"/>
      <c r="J3" s="216"/>
      <c r="K3" s="216"/>
      <c r="L3" s="216"/>
      <c r="M3" s="217"/>
      <c r="N3" s="9"/>
      <c r="O3" s="9"/>
      <c r="P3" s="9"/>
      <c r="Q3" s="9"/>
      <c r="R3" s="9"/>
      <c r="S3" s="9"/>
      <c r="T3" s="9"/>
      <c r="U3" s="9"/>
      <c r="V3" s="9"/>
      <c r="W3" s="9"/>
      <c r="X3" s="9"/>
      <c r="Y3" s="9"/>
      <c r="Z3" s="9"/>
    </row>
    <row r="4" spans="1:26" ht="15.75" customHeight="1">
      <c r="A4" s="28" t="s">
        <v>82</v>
      </c>
      <c r="B4" s="233" t="str">
        <f>"Back to Alternate Overview " &amp; RIGHT('Alternate Year Overview'!A2, 4)</f>
        <v>Back to Alternate Overview 2021</v>
      </c>
      <c r="C4" s="232"/>
      <c r="D4" s="232"/>
      <c r="E4" s="219"/>
      <c r="F4" s="231" t="s">
        <v>87</v>
      </c>
      <c r="G4" s="232"/>
      <c r="H4" s="232"/>
      <c r="I4" s="232"/>
      <c r="J4" s="232"/>
      <c r="K4" s="232"/>
      <c r="L4" s="232"/>
      <c r="M4" s="219"/>
      <c r="N4" s="30"/>
      <c r="O4" s="31"/>
      <c r="P4" s="31"/>
      <c r="Q4" s="31"/>
      <c r="R4" s="31"/>
      <c r="S4" s="31"/>
      <c r="T4" s="31"/>
      <c r="U4" s="31"/>
      <c r="V4" s="31"/>
      <c r="W4" s="31"/>
      <c r="X4" s="31"/>
      <c r="Y4" s="31"/>
      <c r="Z4" s="31"/>
    </row>
    <row r="5" spans="1:26" ht="12.75" customHeight="1">
      <c r="A5" s="32" t="s">
        <v>145</v>
      </c>
      <c r="B5" s="32" t="s">
        <v>220</v>
      </c>
      <c r="C5" s="33" t="str">
        <f>"CAP Based on SQSP "&amp; RIGHT('Biennial SQSP Overview'!A2, 4) &amp;" Performance Level"</f>
        <v>CAP Based on SQSP 2020 Performance Level</v>
      </c>
      <c r="D5" s="33" t="str">
        <f>"CAP Based on SQSP "&amp; RIGHT('Alternate Year Overview'!A2, 4) &amp;" Performance Level"</f>
        <v>CAP Based on SQSP 2021 Performance Level</v>
      </c>
      <c r="E5" s="33" t="s">
        <v>101</v>
      </c>
      <c r="F5" s="34" t="str">
        <f>"12/31/" &amp; RIGHT('Biennial SQSP Overview'!A2, 4)-(1) &amp; " Quarter 1"</f>
        <v>12/31/2019 Quarter 1</v>
      </c>
      <c r="G5" s="34" t="str">
        <f>"3/31/" &amp; RIGHT('Biennial SQSP Overview'!A2, 4) &amp; " Quarter 2"</f>
        <v>3/31/2020 Quarter 2</v>
      </c>
      <c r="H5" s="34" t="str">
        <f>"6/30/" &amp; RIGHT('Biennial SQSP Overview'!A2, 4) &amp; " Quarter 3"</f>
        <v>6/30/2020 Quarter 3</v>
      </c>
      <c r="I5" s="34" t="str">
        <f>"9/30/" &amp; RIGHT('Biennial SQSP Overview'!A2, 4) &amp; " Quarter 4"</f>
        <v>9/30/2020 Quarter 4</v>
      </c>
      <c r="J5" s="34" t="str">
        <f>"12/31/" &amp; RIGHT('Biennial SQSP Overview'!A2, 4) &amp; " Quarter 5"</f>
        <v>12/31/2020 Quarter 5</v>
      </c>
      <c r="K5" s="34" t="str">
        <f>"3/31/" &amp; RIGHT('Biennial SQSP Overview'!A2, 4)+(1) &amp; " Quarter 6"</f>
        <v>3/31/2021 Quarter 6</v>
      </c>
      <c r="L5" s="34" t="str">
        <f>"6/30/" &amp; RIGHT('Biennial SQSP Overview'!A2, 4)+(1) &amp; " Quarter 7"</f>
        <v>6/30/2021 Quarter 7</v>
      </c>
      <c r="M5" s="34" t="str">
        <f>"9/30/" &amp; RIGHT('Biennial SQSP Overview'!A2, 4)+(1) &amp; " Quarter 8"</f>
        <v>9/30/2021 Quarter 8</v>
      </c>
      <c r="N5" s="9"/>
      <c r="O5" s="9"/>
      <c r="P5" s="9"/>
      <c r="Q5" s="9"/>
      <c r="R5" s="9"/>
      <c r="S5" s="9"/>
      <c r="T5" s="9"/>
      <c r="U5" s="9"/>
      <c r="V5" s="9"/>
      <c r="W5" s="9"/>
      <c r="X5" s="9"/>
      <c r="Y5" s="9"/>
      <c r="Z5" s="9"/>
    </row>
    <row r="6" spans="1:26" ht="15.75" customHeight="1">
      <c r="A6" s="240" t="s">
        <v>222</v>
      </c>
      <c r="B6" s="245" t="s">
        <v>223</v>
      </c>
      <c r="C6" s="247"/>
      <c r="D6" s="247"/>
      <c r="E6" s="66" t="s">
        <v>111</v>
      </c>
      <c r="F6" s="67"/>
      <c r="G6" s="67"/>
      <c r="H6" s="67"/>
      <c r="I6" s="67"/>
      <c r="J6" s="67"/>
      <c r="K6" s="67"/>
      <c r="L6" s="67"/>
      <c r="M6" s="67"/>
      <c r="N6" s="9"/>
      <c r="O6" s="9"/>
      <c r="P6" s="9"/>
      <c r="Q6" s="9"/>
      <c r="R6" s="9"/>
      <c r="S6" s="9"/>
      <c r="T6" s="9"/>
      <c r="U6" s="9"/>
      <c r="V6" s="9"/>
      <c r="W6" s="9"/>
      <c r="X6" s="9"/>
      <c r="Y6" s="9"/>
      <c r="Z6" s="9"/>
    </row>
    <row r="7" spans="1:26" ht="15.75" customHeight="1">
      <c r="A7" s="235"/>
      <c r="B7" s="235"/>
      <c r="C7" s="235"/>
      <c r="D7" s="235"/>
      <c r="E7" s="68" t="s">
        <v>114</v>
      </c>
      <c r="F7" s="69"/>
      <c r="G7" s="69"/>
      <c r="H7" s="69"/>
      <c r="I7" s="69"/>
      <c r="J7" s="69"/>
      <c r="K7" s="69"/>
      <c r="L7" s="69"/>
      <c r="M7" s="69"/>
      <c r="N7" s="9"/>
      <c r="O7" s="9"/>
      <c r="P7" s="9"/>
      <c r="Q7" s="9"/>
      <c r="R7" s="9"/>
      <c r="S7" s="9"/>
      <c r="T7" s="9"/>
      <c r="U7" s="9"/>
      <c r="V7" s="9"/>
      <c r="W7" s="9"/>
      <c r="X7" s="9"/>
      <c r="Y7" s="9"/>
      <c r="Z7" s="9"/>
    </row>
    <row r="8" spans="1:26" ht="15.75" customHeight="1">
      <c r="A8" s="240" t="s">
        <v>226</v>
      </c>
      <c r="B8" s="245" t="s">
        <v>227</v>
      </c>
      <c r="C8" s="247"/>
      <c r="D8" s="247"/>
      <c r="E8" s="66" t="s">
        <v>111</v>
      </c>
      <c r="F8" s="67"/>
      <c r="G8" s="67"/>
      <c r="H8" s="67"/>
      <c r="I8" s="67"/>
      <c r="J8" s="67"/>
      <c r="K8" s="67"/>
      <c r="L8" s="67"/>
      <c r="M8" s="67"/>
      <c r="N8" s="9"/>
      <c r="O8" s="9"/>
      <c r="P8" s="9"/>
      <c r="Q8" s="9"/>
      <c r="R8" s="9"/>
      <c r="S8" s="9"/>
      <c r="T8" s="9"/>
      <c r="U8" s="9"/>
      <c r="V8" s="9"/>
      <c r="W8" s="9"/>
      <c r="X8" s="9"/>
      <c r="Y8" s="9"/>
      <c r="Z8" s="9"/>
    </row>
    <row r="9" spans="1:26" ht="15.75" customHeight="1">
      <c r="A9" s="235"/>
      <c r="B9" s="235"/>
      <c r="C9" s="235"/>
      <c r="D9" s="235"/>
      <c r="E9" s="68" t="s">
        <v>114</v>
      </c>
      <c r="F9" s="69"/>
      <c r="G9" s="69"/>
      <c r="H9" s="69"/>
      <c r="I9" s="69"/>
      <c r="J9" s="69"/>
      <c r="K9" s="69"/>
      <c r="L9" s="69"/>
      <c r="M9" s="69"/>
      <c r="N9" s="9"/>
      <c r="O9" s="9"/>
      <c r="P9" s="9"/>
      <c r="Q9" s="9"/>
      <c r="R9" s="9"/>
      <c r="S9" s="9"/>
      <c r="T9" s="9"/>
      <c r="U9" s="9"/>
      <c r="V9" s="9"/>
      <c r="W9" s="9"/>
      <c r="X9" s="9"/>
      <c r="Y9" s="9"/>
      <c r="Z9" s="9"/>
    </row>
    <row r="10" spans="1:26" ht="15.75" customHeight="1">
      <c r="A10" s="240" t="s">
        <v>229</v>
      </c>
      <c r="B10" s="245" t="s">
        <v>223</v>
      </c>
      <c r="C10" s="247"/>
      <c r="D10" s="247"/>
      <c r="E10" s="66" t="s">
        <v>111</v>
      </c>
      <c r="F10" s="67"/>
      <c r="G10" s="67"/>
      <c r="H10" s="67"/>
      <c r="I10" s="67"/>
      <c r="J10" s="67"/>
      <c r="K10" s="67"/>
      <c r="L10" s="67"/>
      <c r="M10" s="67"/>
      <c r="N10" s="9"/>
      <c r="O10" s="9"/>
      <c r="P10" s="9"/>
      <c r="Q10" s="9"/>
      <c r="R10" s="9"/>
      <c r="S10" s="9"/>
      <c r="T10" s="9"/>
      <c r="U10" s="9"/>
      <c r="V10" s="9"/>
      <c r="W10" s="9"/>
      <c r="X10" s="9"/>
      <c r="Y10" s="9"/>
      <c r="Z10" s="9"/>
    </row>
    <row r="11" spans="1:26" ht="15.75" customHeight="1">
      <c r="A11" s="235"/>
      <c r="B11" s="235"/>
      <c r="C11" s="235"/>
      <c r="D11" s="235"/>
      <c r="E11" s="68" t="s">
        <v>114</v>
      </c>
      <c r="F11" s="69"/>
      <c r="G11" s="69"/>
      <c r="H11" s="69"/>
      <c r="I11" s="69"/>
      <c r="J11" s="69"/>
      <c r="K11" s="69"/>
      <c r="L11" s="69"/>
      <c r="M11" s="69"/>
      <c r="N11" s="9"/>
      <c r="O11" s="9"/>
      <c r="P11" s="9"/>
      <c r="Q11" s="9"/>
      <c r="R11" s="9"/>
      <c r="S11" s="9"/>
      <c r="T11" s="9"/>
      <c r="U11" s="9"/>
      <c r="V11" s="9"/>
      <c r="W11" s="9"/>
      <c r="X11" s="9"/>
      <c r="Y11" s="9"/>
      <c r="Z11" s="9"/>
    </row>
    <row r="12" spans="1:26" ht="12.75" customHeight="1">
      <c r="A12" s="240" t="s">
        <v>231</v>
      </c>
      <c r="B12" s="245" t="s">
        <v>223</v>
      </c>
      <c r="C12" s="247"/>
      <c r="D12" s="247"/>
      <c r="E12" s="66" t="s">
        <v>111</v>
      </c>
      <c r="F12" s="67"/>
      <c r="G12" s="67"/>
      <c r="H12" s="67"/>
      <c r="I12" s="67"/>
      <c r="J12" s="67"/>
      <c r="K12" s="67"/>
      <c r="L12" s="67"/>
      <c r="M12" s="67"/>
      <c r="N12" s="9"/>
      <c r="O12" s="9"/>
      <c r="P12" s="9"/>
      <c r="Q12" s="9"/>
      <c r="R12" s="9"/>
      <c r="S12" s="9"/>
      <c r="T12" s="9"/>
      <c r="U12" s="9"/>
      <c r="V12" s="9"/>
      <c r="W12" s="9"/>
      <c r="X12" s="9"/>
      <c r="Y12" s="9"/>
      <c r="Z12" s="9"/>
    </row>
    <row r="13" spans="1:26" ht="12.75" customHeight="1">
      <c r="A13" s="235"/>
      <c r="B13" s="235"/>
      <c r="C13" s="235"/>
      <c r="D13" s="235"/>
      <c r="E13" s="68" t="s">
        <v>114</v>
      </c>
      <c r="F13" s="69"/>
      <c r="G13" s="69"/>
      <c r="H13" s="69"/>
      <c r="I13" s="69"/>
      <c r="J13" s="69"/>
      <c r="K13" s="69"/>
      <c r="L13" s="69"/>
      <c r="M13" s="69"/>
      <c r="N13" s="9"/>
      <c r="O13" s="9"/>
      <c r="P13" s="9"/>
      <c r="Q13" s="9"/>
      <c r="R13" s="9"/>
      <c r="S13" s="9"/>
      <c r="T13" s="9"/>
      <c r="U13" s="9"/>
      <c r="V13" s="9"/>
      <c r="W13" s="9"/>
      <c r="X13" s="9"/>
      <c r="Y13" s="9"/>
      <c r="Z13" s="9"/>
    </row>
    <row r="14" spans="1:26" ht="12.75" customHeight="1">
      <c r="A14" s="240" t="s">
        <v>233</v>
      </c>
      <c r="B14" s="245" t="s">
        <v>234</v>
      </c>
      <c r="C14" s="247"/>
      <c r="D14" s="247"/>
      <c r="E14" s="66" t="s">
        <v>111</v>
      </c>
      <c r="F14" s="67"/>
      <c r="G14" s="67"/>
      <c r="H14" s="67"/>
      <c r="I14" s="67"/>
      <c r="J14" s="67"/>
      <c r="K14" s="67"/>
      <c r="L14" s="67"/>
      <c r="M14" s="67"/>
      <c r="N14" s="9"/>
      <c r="O14" s="9"/>
      <c r="P14" s="9"/>
      <c r="Q14" s="9"/>
      <c r="R14" s="9"/>
      <c r="S14" s="9"/>
      <c r="T14" s="9"/>
      <c r="U14" s="9"/>
      <c r="V14" s="9"/>
      <c r="W14" s="9"/>
      <c r="X14" s="9"/>
      <c r="Y14" s="9"/>
      <c r="Z14" s="9"/>
    </row>
    <row r="15" spans="1:26" ht="12.75" customHeight="1">
      <c r="A15" s="235"/>
      <c r="B15" s="235"/>
      <c r="C15" s="235"/>
      <c r="D15" s="235"/>
      <c r="E15" s="68" t="s">
        <v>114</v>
      </c>
      <c r="F15" s="69"/>
      <c r="G15" s="69"/>
      <c r="H15" s="69"/>
      <c r="I15" s="69"/>
      <c r="J15" s="69"/>
      <c r="K15" s="69"/>
      <c r="L15" s="69"/>
      <c r="M15" s="69"/>
      <c r="N15" s="9"/>
      <c r="O15" s="9"/>
      <c r="P15" s="9"/>
      <c r="Q15" s="9"/>
      <c r="R15" s="9"/>
      <c r="S15" s="9"/>
      <c r="T15" s="9"/>
      <c r="U15" s="9"/>
      <c r="V15" s="9"/>
      <c r="W15" s="9"/>
      <c r="X15" s="9"/>
      <c r="Y15" s="9"/>
      <c r="Z15" s="9"/>
    </row>
    <row r="16" spans="1:26" ht="12.75" customHeight="1">
      <c r="A16" s="241" t="s">
        <v>125</v>
      </c>
      <c r="B16" s="232"/>
      <c r="C16" s="232"/>
      <c r="D16" s="232"/>
      <c r="E16" s="232"/>
      <c r="F16" s="232"/>
      <c r="G16" s="232"/>
      <c r="H16" s="232"/>
      <c r="I16" s="232"/>
      <c r="J16" s="232"/>
      <c r="K16" s="232"/>
      <c r="L16" s="232"/>
      <c r="M16" s="219"/>
      <c r="N16" s="9"/>
      <c r="O16" s="9"/>
      <c r="P16" s="9"/>
      <c r="Q16" s="9"/>
      <c r="R16" s="9"/>
      <c r="S16" s="9"/>
      <c r="T16" s="9"/>
      <c r="U16" s="9"/>
      <c r="V16" s="9"/>
      <c r="W16" s="9"/>
      <c r="X16" s="9"/>
      <c r="Y16" s="9"/>
      <c r="Z16" s="9"/>
    </row>
    <row r="17" spans="1:26" ht="30" customHeight="1">
      <c r="A17" s="242"/>
      <c r="B17" s="232"/>
      <c r="C17" s="232"/>
      <c r="D17" s="232"/>
      <c r="E17" s="232"/>
      <c r="F17" s="232"/>
      <c r="G17" s="232"/>
      <c r="H17" s="232"/>
      <c r="I17" s="232"/>
      <c r="J17" s="232"/>
      <c r="K17" s="232"/>
      <c r="L17" s="232"/>
      <c r="M17" s="219"/>
      <c r="N17" s="9"/>
      <c r="O17" s="9"/>
      <c r="P17" s="9"/>
      <c r="Q17" s="9"/>
      <c r="R17" s="9"/>
      <c r="S17" s="9"/>
      <c r="T17" s="9"/>
      <c r="U17" s="9"/>
      <c r="V17" s="9"/>
      <c r="W17" s="9"/>
      <c r="X17" s="9"/>
      <c r="Y17" s="9"/>
      <c r="Z17" s="9"/>
    </row>
    <row r="18" spans="1:26" ht="15" customHeight="1">
      <c r="A18" s="243" t="s">
        <v>126</v>
      </c>
      <c r="B18" s="213"/>
      <c r="C18" s="213"/>
      <c r="D18" s="213"/>
      <c r="E18" s="213"/>
      <c r="F18" s="213"/>
      <c r="G18" s="213"/>
      <c r="H18" s="213"/>
      <c r="I18" s="213"/>
      <c r="J18" s="213"/>
      <c r="K18" s="213"/>
      <c r="L18" s="213"/>
      <c r="M18" s="214"/>
      <c r="N18" s="53"/>
      <c r="O18" s="53"/>
      <c r="P18" s="53"/>
      <c r="Q18" s="53"/>
      <c r="R18" s="53"/>
      <c r="S18" s="53"/>
      <c r="T18" s="53"/>
      <c r="U18" s="53"/>
      <c r="V18" s="53"/>
      <c r="W18" s="53"/>
      <c r="X18" s="53"/>
      <c r="Y18" s="53"/>
      <c r="Z18" s="53"/>
    </row>
    <row r="19" spans="1:26" ht="15" customHeight="1">
      <c r="A19" s="223" t="s">
        <v>128</v>
      </c>
      <c r="B19" s="156"/>
      <c r="C19" s="156"/>
      <c r="D19" s="156"/>
      <c r="E19" s="156"/>
      <c r="F19" s="156"/>
      <c r="G19" s="156"/>
      <c r="H19" s="156"/>
      <c r="I19" s="156"/>
      <c r="J19" s="156"/>
      <c r="K19" s="156"/>
      <c r="L19" s="156"/>
      <c r="M19" s="210"/>
      <c r="N19" s="53"/>
      <c r="O19" s="53"/>
      <c r="P19" s="53"/>
      <c r="Q19" s="53"/>
      <c r="R19" s="53"/>
      <c r="S19" s="53"/>
      <c r="T19" s="53"/>
      <c r="U19" s="53"/>
      <c r="V19" s="53"/>
      <c r="W19" s="53"/>
      <c r="X19" s="53"/>
      <c r="Y19" s="53"/>
      <c r="Z19" s="53"/>
    </row>
    <row r="20" spans="1:26" ht="15" customHeight="1">
      <c r="A20" s="225"/>
      <c r="B20" s="156"/>
      <c r="C20" s="156"/>
      <c r="D20" s="156"/>
      <c r="E20" s="156"/>
      <c r="F20" s="156"/>
      <c r="G20" s="156"/>
      <c r="H20" s="156"/>
      <c r="I20" s="156"/>
      <c r="J20" s="156"/>
      <c r="K20" s="156"/>
      <c r="L20" s="156"/>
      <c r="M20" s="210"/>
      <c r="N20" s="53"/>
      <c r="O20" s="53"/>
      <c r="P20" s="53"/>
      <c r="Q20" s="53"/>
      <c r="R20" s="53"/>
      <c r="S20" s="53"/>
      <c r="T20" s="53"/>
      <c r="U20" s="53"/>
      <c r="V20" s="53"/>
      <c r="W20" s="53"/>
      <c r="X20" s="53"/>
      <c r="Y20" s="53"/>
      <c r="Z20" s="53"/>
    </row>
    <row r="21" spans="1:26" ht="15" hidden="1" customHeight="1">
      <c r="A21" s="224" t="s">
        <v>129</v>
      </c>
      <c r="B21" s="156"/>
      <c r="C21" s="156"/>
      <c r="D21" s="156"/>
      <c r="E21" s="156"/>
      <c r="F21" s="156"/>
      <c r="G21" s="156"/>
      <c r="H21" s="156"/>
      <c r="I21" s="156"/>
      <c r="J21" s="156"/>
      <c r="K21" s="156"/>
      <c r="L21" s="156"/>
      <c r="M21" s="210"/>
      <c r="N21" s="53"/>
      <c r="O21" s="53"/>
      <c r="P21" s="53"/>
      <c r="Q21" s="53"/>
      <c r="R21" s="53"/>
      <c r="S21" s="53"/>
      <c r="T21" s="53"/>
      <c r="U21" s="53"/>
      <c r="V21" s="53"/>
      <c r="W21" s="53"/>
      <c r="X21" s="53"/>
      <c r="Y21" s="53"/>
      <c r="Z21" s="53"/>
    </row>
    <row r="22" spans="1:26" ht="15" customHeight="1">
      <c r="A22" s="223" t="s">
        <v>130</v>
      </c>
      <c r="B22" s="156"/>
      <c r="C22" s="156"/>
      <c r="D22" s="156"/>
      <c r="E22" s="156"/>
      <c r="F22" s="156"/>
      <c r="G22" s="156"/>
      <c r="H22" s="156"/>
      <c r="I22" s="156"/>
      <c r="J22" s="156"/>
      <c r="K22" s="156"/>
      <c r="L22" s="156"/>
      <c r="M22" s="210"/>
      <c r="N22" s="53"/>
      <c r="O22" s="53"/>
      <c r="P22" s="53"/>
      <c r="Q22" s="53"/>
      <c r="R22" s="53"/>
      <c r="S22" s="53"/>
      <c r="T22" s="53"/>
      <c r="U22" s="53"/>
      <c r="V22" s="53"/>
      <c r="W22" s="53"/>
      <c r="X22" s="53"/>
      <c r="Y22" s="53"/>
      <c r="Z22" s="53"/>
    </row>
    <row r="23" spans="1:26" ht="15" customHeight="1">
      <c r="A23" s="225"/>
      <c r="B23" s="156"/>
      <c r="C23" s="156"/>
      <c r="D23" s="156"/>
      <c r="E23" s="156"/>
      <c r="F23" s="156"/>
      <c r="G23" s="156"/>
      <c r="H23" s="156"/>
      <c r="I23" s="156"/>
      <c r="J23" s="156"/>
      <c r="K23" s="156"/>
      <c r="L23" s="156"/>
      <c r="M23" s="210"/>
      <c r="N23" s="53"/>
      <c r="O23" s="53"/>
      <c r="P23" s="53"/>
      <c r="Q23" s="53"/>
      <c r="R23" s="53"/>
      <c r="S23" s="53"/>
      <c r="T23" s="53"/>
      <c r="U23" s="53"/>
      <c r="V23" s="53"/>
      <c r="W23" s="53"/>
      <c r="X23" s="53"/>
      <c r="Y23" s="53"/>
      <c r="Z23" s="53"/>
    </row>
    <row r="24" spans="1:26" ht="15" hidden="1" customHeight="1">
      <c r="A24" s="224" t="s">
        <v>129</v>
      </c>
      <c r="B24" s="156"/>
      <c r="C24" s="156"/>
      <c r="D24" s="156"/>
      <c r="E24" s="156"/>
      <c r="F24" s="156"/>
      <c r="G24" s="156"/>
      <c r="H24" s="156"/>
      <c r="I24" s="156"/>
      <c r="J24" s="156"/>
      <c r="K24" s="156"/>
      <c r="L24" s="156"/>
      <c r="M24" s="210"/>
      <c r="N24" s="53"/>
      <c r="O24" s="53"/>
      <c r="P24" s="53"/>
      <c r="Q24" s="53"/>
      <c r="R24" s="53"/>
      <c r="S24" s="53"/>
      <c r="T24" s="53"/>
      <c r="U24" s="53"/>
      <c r="V24" s="53"/>
      <c r="W24" s="53"/>
      <c r="X24" s="53"/>
      <c r="Y24" s="53"/>
      <c r="Z24" s="53"/>
    </row>
    <row r="25" spans="1:26" ht="45" customHeight="1">
      <c r="A25" s="223" t="s">
        <v>131</v>
      </c>
      <c r="B25" s="156"/>
      <c r="C25" s="156"/>
      <c r="D25" s="156"/>
      <c r="E25" s="156"/>
      <c r="F25" s="156"/>
      <c r="G25" s="156"/>
      <c r="H25" s="156"/>
      <c r="I25" s="156"/>
      <c r="J25" s="156"/>
      <c r="K25" s="156"/>
      <c r="L25" s="156"/>
      <c r="M25" s="210"/>
      <c r="N25" s="53"/>
      <c r="O25" s="53"/>
      <c r="P25" s="53"/>
      <c r="Q25" s="53"/>
      <c r="R25" s="53"/>
      <c r="S25" s="53"/>
      <c r="T25" s="53"/>
      <c r="U25" s="53"/>
      <c r="V25" s="53"/>
      <c r="W25" s="53"/>
      <c r="X25" s="53"/>
      <c r="Y25" s="53"/>
      <c r="Z25" s="53"/>
    </row>
    <row r="26" spans="1:26" ht="15" customHeight="1">
      <c r="A26" s="225"/>
      <c r="B26" s="156"/>
      <c r="C26" s="156"/>
      <c r="D26" s="156"/>
      <c r="E26" s="156"/>
      <c r="F26" s="156"/>
      <c r="G26" s="156"/>
      <c r="H26" s="156"/>
      <c r="I26" s="156"/>
      <c r="J26" s="156"/>
      <c r="K26" s="156"/>
      <c r="L26" s="156"/>
      <c r="M26" s="210"/>
      <c r="N26" s="53"/>
      <c r="O26" s="53"/>
      <c r="P26" s="53"/>
      <c r="Q26" s="53"/>
      <c r="R26" s="53"/>
      <c r="S26" s="53"/>
      <c r="T26" s="53"/>
      <c r="U26" s="53"/>
      <c r="V26" s="53"/>
      <c r="W26" s="53"/>
      <c r="X26" s="53"/>
      <c r="Y26" s="53"/>
      <c r="Z26" s="53"/>
    </row>
    <row r="27" spans="1:26" ht="15" hidden="1" customHeight="1">
      <c r="A27" s="224" t="s">
        <v>129</v>
      </c>
      <c r="B27" s="156"/>
      <c r="C27" s="156"/>
      <c r="D27" s="156"/>
      <c r="E27" s="156"/>
      <c r="F27" s="156"/>
      <c r="G27" s="156"/>
      <c r="H27" s="156"/>
      <c r="I27" s="156"/>
      <c r="J27" s="156"/>
      <c r="K27" s="156"/>
      <c r="L27" s="156"/>
      <c r="M27" s="210"/>
      <c r="N27" s="53"/>
      <c r="O27" s="53"/>
      <c r="P27" s="53"/>
      <c r="Q27" s="53"/>
      <c r="R27" s="53"/>
      <c r="S27" s="53"/>
      <c r="T27" s="53"/>
      <c r="U27" s="53"/>
      <c r="V27" s="53"/>
      <c r="W27" s="53"/>
      <c r="X27" s="53"/>
      <c r="Y27" s="53"/>
      <c r="Z27" s="53"/>
    </row>
    <row r="28" spans="1:26" ht="30" customHeight="1">
      <c r="A28" s="223" t="s">
        <v>132</v>
      </c>
      <c r="B28" s="156"/>
      <c r="C28" s="156"/>
      <c r="D28" s="156"/>
      <c r="E28" s="156"/>
      <c r="F28" s="156"/>
      <c r="G28" s="156"/>
      <c r="H28" s="156"/>
      <c r="I28" s="156"/>
      <c r="J28" s="156"/>
      <c r="K28" s="156"/>
      <c r="L28" s="156"/>
      <c r="M28" s="210"/>
      <c r="N28" s="53"/>
      <c r="O28" s="53"/>
      <c r="P28" s="53"/>
      <c r="Q28" s="53"/>
      <c r="R28" s="53"/>
      <c r="S28" s="53"/>
      <c r="T28" s="53"/>
      <c r="U28" s="53"/>
      <c r="V28" s="53"/>
      <c r="W28" s="53"/>
      <c r="X28" s="53"/>
      <c r="Y28" s="53"/>
      <c r="Z28" s="53"/>
    </row>
    <row r="29" spans="1:26" ht="15" customHeight="1">
      <c r="A29" s="225"/>
      <c r="B29" s="156"/>
      <c r="C29" s="156"/>
      <c r="D29" s="156"/>
      <c r="E29" s="156"/>
      <c r="F29" s="156"/>
      <c r="G29" s="156"/>
      <c r="H29" s="156"/>
      <c r="I29" s="156"/>
      <c r="J29" s="156"/>
      <c r="K29" s="156"/>
      <c r="L29" s="156"/>
      <c r="M29" s="210"/>
      <c r="N29" s="53"/>
      <c r="O29" s="53"/>
      <c r="P29" s="53"/>
      <c r="Q29" s="53"/>
      <c r="R29" s="53"/>
      <c r="S29" s="53"/>
      <c r="T29" s="53"/>
      <c r="U29" s="53"/>
      <c r="V29" s="53"/>
      <c r="W29" s="53"/>
      <c r="X29" s="53"/>
      <c r="Y29" s="53"/>
      <c r="Z29" s="53"/>
    </row>
    <row r="30" spans="1:26" ht="15" hidden="1" customHeight="1">
      <c r="A30" s="224" t="s">
        <v>129</v>
      </c>
      <c r="B30" s="156"/>
      <c r="C30" s="156"/>
      <c r="D30" s="156"/>
      <c r="E30" s="156"/>
      <c r="F30" s="156"/>
      <c r="G30" s="156"/>
      <c r="H30" s="156"/>
      <c r="I30" s="156"/>
      <c r="J30" s="156"/>
      <c r="K30" s="156"/>
      <c r="L30" s="156"/>
      <c r="M30" s="210"/>
      <c r="N30" s="53"/>
      <c r="O30" s="53"/>
      <c r="P30" s="53"/>
      <c r="Q30" s="53"/>
      <c r="R30" s="53"/>
      <c r="S30" s="53"/>
      <c r="T30" s="53"/>
      <c r="U30" s="53"/>
      <c r="V30" s="53"/>
      <c r="W30" s="53"/>
      <c r="X30" s="53"/>
      <c r="Y30" s="53"/>
      <c r="Z30" s="53"/>
    </row>
    <row r="31" spans="1:26" ht="15" customHeight="1">
      <c r="A31" s="223" t="s">
        <v>133</v>
      </c>
      <c r="B31" s="156"/>
      <c r="C31" s="156"/>
      <c r="D31" s="156"/>
      <c r="E31" s="156"/>
      <c r="F31" s="156"/>
      <c r="G31" s="156"/>
      <c r="H31" s="156"/>
      <c r="I31" s="156"/>
      <c r="J31" s="156"/>
      <c r="K31" s="156"/>
      <c r="L31" s="156"/>
      <c r="M31" s="210"/>
      <c r="N31" s="53"/>
      <c r="O31" s="53"/>
      <c r="P31" s="53"/>
      <c r="Q31" s="53"/>
      <c r="R31" s="53"/>
      <c r="S31" s="53"/>
      <c r="T31" s="53"/>
      <c r="U31" s="53"/>
      <c r="V31" s="53"/>
      <c r="W31" s="53"/>
      <c r="X31" s="53"/>
      <c r="Y31" s="53"/>
      <c r="Z31" s="53"/>
    </row>
    <row r="32" spans="1:26" ht="15" customHeight="1">
      <c r="A32" s="225"/>
      <c r="B32" s="156"/>
      <c r="C32" s="156"/>
      <c r="D32" s="156"/>
      <c r="E32" s="156"/>
      <c r="F32" s="156"/>
      <c r="G32" s="156"/>
      <c r="H32" s="156"/>
      <c r="I32" s="156"/>
      <c r="J32" s="156"/>
      <c r="K32" s="156"/>
      <c r="L32" s="156"/>
      <c r="M32" s="210"/>
      <c r="N32" s="53"/>
      <c r="O32" s="53"/>
      <c r="P32" s="53"/>
      <c r="Q32" s="53"/>
      <c r="R32" s="53"/>
      <c r="S32" s="53"/>
      <c r="T32" s="53"/>
      <c r="U32" s="53"/>
      <c r="V32" s="53"/>
      <c r="W32" s="53"/>
      <c r="X32" s="53"/>
      <c r="Y32" s="53"/>
      <c r="Z32" s="53"/>
    </row>
    <row r="33" spans="1:26" ht="15" hidden="1" customHeight="1">
      <c r="A33" s="224" t="s">
        <v>129</v>
      </c>
      <c r="B33" s="156"/>
      <c r="C33" s="156"/>
      <c r="D33" s="156"/>
      <c r="E33" s="156"/>
      <c r="F33" s="156"/>
      <c r="G33" s="156"/>
      <c r="H33" s="156"/>
      <c r="I33" s="156"/>
      <c r="J33" s="156"/>
      <c r="K33" s="156"/>
      <c r="L33" s="156"/>
      <c r="M33" s="210"/>
      <c r="N33" s="53"/>
      <c r="O33" s="53"/>
      <c r="P33" s="53"/>
      <c r="Q33" s="53"/>
      <c r="R33" s="53"/>
      <c r="S33" s="53"/>
      <c r="T33" s="53"/>
      <c r="U33" s="53"/>
      <c r="V33" s="53"/>
      <c r="W33" s="53"/>
      <c r="X33" s="53"/>
      <c r="Y33" s="53"/>
      <c r="Z33" s="53"/>
    </row>
    <row r="34" spans="1:26" ht="30" customHeight="1">
      <c r="A34" s="223" t="s">
        <v>241</v>
      </c>
      <c r="B34" s="156"/>
      <c r="C34" s="156"/>
      <c r="D34" s="156"/>
      <c r="E34" s="156"/>
      <c r="F34" s="156"/>
      <c r="G34" s="156"/>
      <c r="H34" s="156"/>
      <c r="I34" s="156"/>
      <c r="J34" s="156"/>
      <c r="K34" s="156"/>
      <c r="L34" s="230"/>
      <c r="M34" s="60"/>
      <c r="N34" s="53"/>
      <c r="O34" s="53"/>
      <c r="P34" s="53"/>
      <c r="Q34" s="53"/>
      <c r="R34" s="53"/>
      <c r="S34" s="53"/>
      <c r="T34" s="53"/>
      <c r="U34" s="53"/>
      <c r="V34" s="53"/>
      <c r="W34" s="53"/>
      <c r="X34" s="53"/>
      <c r="Y34" s="53"/>
      <c r="Z34" s="53"/>
    </row>
    <row r="35" spans="1:26" ht="15" customHeight="1">
      <c r="A35" s="229" t="s">
        <v>242</v>
      </c>
      <c r="B35" s="216"/>
      <c r="C35" s="216"/>
      <c r="D35" s="216"/>
      <c r="E35" s="216"/>
      <c r="F35" s="216"/>
      <c r="G35" s="216"/>
      <c r="H35" s="216"/>
      <c r="I35" s="216"/>
      <c r="J35" s="216"/>
      <c r="K35" s="216"/>
      <c r="L35" s="216"/>
      <c r="M35" s="217"/>
      <c r="N35" s="53"/>
      <c r="O35" s="53"/>
      <c r="P35" s="53"/>
      <c r="Q35" s="53"/>
      <c r="R35" s="53"/>
      <c r="S35" s="53"/>
      <c r="T35" s="53"/>
      <c r="U35" s="53"/>
      <c r="V35" s="53"/>
      <c r="W35" s="53"/>
      <c r="X35" s="53"/>
      <c r="Y35" s="53"/>
      <c r="Z35" s="53"/>
    </row>
    <row r="36" spans="1:26" ht="12.75" customHeight="1">
      <c r="A36" s="226" t="s">
        <v>27</v>
      </c>
      <c r="B36" s="227"/>
      <c r="C36" s="227"/>
      <c r="D36" s="227"/>
      <c r="E36" s="227"/>
      <c r="F36" s="227"/>
      <c r="G36" s="227"/>
      <c r="H36" s="227"/>
      <c r="I36" s="227"/>
      <c r="J36" s="227"/>
      <c r="K36" s="227"/>
      <c r="L36" s="227"/>
      <c r="M36" s="228"/>
      <c r="N36" s="9"/>
      <c r="O36" s="9"/>
      <c r="P36" s="9"/>
      <c r="Q36" s="9"/>
      <c r="R36" s="9"/>
      <c r="S36" s="9"/>
      <c r="T36" s="9"/>
      <c r="U36" s="9"/>
      <c r="V36" s="9"/>
      <c r="W36" s="9"/>
      <c r="X36" s="9"/>
      <c r="Y36" s="9"/>
      <c r="Z36" s="9"/>
    </row>
    <row r="37" spans="1:26" ht="15" customHeight="1">
      <c r="A37" s="220" t="s">
        <v>243</v>
      </c>
      <c r="B37" s="213"/>
      <c r="C37" s="213"/>
      <c r="D37" s="213"/>
      <c r="E37" s="213"/>
      <c r="F37" s="213"/>
      <c r="G37" s="213"/>
      <c r="H37" s="213"/>
      <c r="I37" s="213"/>
      <c r="J37" s="213"/>
      <c r="K37" s="214"/>
      <c r="L37" s="222" t="s">
        <v>137</v>
      </c>
      <c r="M37" s="219"/>
      <c r="N37" s="9"/>
      <c r="O37" s="9"/>
      <c r="P37" s="9"/>
      <c r="Q37" s="9"/>
      <c r="R37" s="9"/>
      <c r="S37" s="9"/>
      <c r="T37" s="9"/>
      <c r="U37" s="9"/>
      <c r="V37" s="9"/>
      <c r="W37" s="9"/>
      <c r="X37" s="9"/>
      <c r="Y37" s="9"/>
      <c r="Z37" s="9"/>
    </row>
    <row r="38" spans="1:26" ht="12.75" customHeight="1">
      <c r="A38" s="221"/>
      <c r="B38" s="216"/>
      <c r="C38" s="216"/>
      <c r="D38" s="216"/>
      <c r="E38" s="216"/>
      <c r="F38" s="216"/>
      <c r="G38" s="216"/>
      <c r="H38" s="216"/>
      <c r="I38" s="216"/>
      <c r="J38" s="216"/>
      <c r="K38" s="217"/>
      <c r="L38" s="218"/>
      <c r="M38" s="219"/>
      <c r="N38" s="9"/>
      <c r="O38" s="9"/>
      <c r="P38" s="9"/>
      <c r="Q38" s="9"/>
      <c r="R38" s="9"/>
      <c r="S38" s="9"/>
      <c r="T38" s="9"/>
      <c r="U38" s="9"/>
      <c r="V38" s="9"/>
      <c r="W38" s="9"/>
      <c r="X38" s="9"/>
      <c r="Y38" s="9"/>
      <c r="Z38" s="9"/>
    </row>
    <row r="39" spans="1:26" ht="12.75" customHeight="1">
      <c r="A39" s="212" t="str">
        <f>"Quarter 1 status report " &amp; "(12/31/" &amp; RIGHT('Biennial SQSP Overview'!$A$2, 4)-(1) &amp; "):"</f>
        <v>Quarter 1 status report (12/31/2019):</v>
      </c>
      <c r="B39" s="213"/>
      <c r="C39" s="213"/>
      <c r="D39" s="213"/>
      <c r="E39" s="213"/>
      <c r="F39" s="213"/>
      <c r="G39" s="213"/>
      <c r="H39" s="213"/>
      <c r="I39" s="213"/>
      <c r="J39" s="213"/>
      <c r="K39" s="213"/>
      <c r="L39" s="213"/>
      <c r="M39" s="214"/>
      <c r="N39" s="9"/>
      <c r="O39" s="9"/>
      <c r="P39" s="9"/>
      <c r="Q39" s="9"/>
      <c r="R39" s="9"/>
      <c r="S39" s="9"/>
      <c r="T39" s="9"/>
      <c r="U39" s="9"/>
      <c r="V39" s="9"/>
      <c r="W39" s="9"/>
      <c r="X39" s="9"/>
      <c r="Y39" s="9"/>
      <c r="Z39" s="9"/>
    </row>
    <row r="40" spans="1:26" ht="12.75" customHeight="1">
      <c r="A40" s="209"/>
      <c r="B40" s="156"/>
      <c r="C40" s="156"/>
      <c r="D40" s="156"/>
      <c r="E40" s="156"/>
      <c r="F40" s="156"/>
      <c r="G40" s="156"/>
      <c r="H40" s="156"/>
      <c r="I40" s="156"/>
      <c r="J40" s="156"/>
      <c r="K40" s="156"/>
      <c r="L40" s="156"/>
      <c r="M40" s="210"/>
      <c r="N40" s="9"/>
      <c r="O40" s="9"/>
      <c r="P40" s="9"/>
      <c r="Q40" s="9"/>
      <c r="R40" s="9"/>
      <c r="S40" s="9"/>
      <c r="T40" s="9"/>
      <c r="U40" s="9"/>
      <c r="V40" s="9"/>
      <c r="W40" s="9"/>
      <c r="X40" s="9"/>
      <c r="Y40" s="9"/>
      <c r="Z40" s="9"/>
    </row>
    <row r="41" spans="1:26" ht="12.75" customHeight="1">
      <c r="A41" s="211" t="str">
        <f>"Quarter 2 status report " &amp; "(3/31/" &amp; RIGHT('Biennial SQSP Overview'!$A$2, 4) &amp; "):"</f>
        <v>Quarter 2 status report (3/31/2020):</v>
      </c>
      <c r="B41" s="156"/>
      <c r="C41" s="156"/>
      <c r="D41" s="156"/>
      <c r="E41" s="156"/>
      <c r="F41" s="156"/>
      <c r="G41" s="156"/>
      <c r="H41" s="156"/>
      <c r="I41" s="156"/>
      <c r="J41" s="156"/>
      <c r="K41" s="156"/>
      <c r="L41" s="156"/>
      <c r="M41" s="210"/>
      <c r="N41" s="9"/>
      <c r="O41" s="9"/>
      <c r="P41" s="9"/>
      <c r="Q41" s="9"/>
      <c r="R41" s="9"/>
      <c r="S41" s="9"/>
      <c r="T41" s="9"/>
      <c r="U41" s="9"/>
      <c r="V41" s="9"/>
      <c r="W41" s="9"/>
      <c r="X41" s="9"/>
      <c r="Y41" s="9"/>
      <c r="Z41" s="9"/>
    </row>
    <row r="42" spans="1:26" ht="12.75" customHeight="1">
      <c r="A42" s="209"/>
      <c r="B42" s="156"/>
      <c r="C42" s="156"/>
      <c r="D42" s="156"/>
      <c r="E42" s="156"/>
      <c r="F42" s="156"/>
      <c r="G42" s="156"/>
      <c r="H42" s="156"/>
      <c r="I42" s="156"/>
      <c r="J42" s="156"/>
      <c r="K42" s="156"/>
      <c r="L42" s="156"/>
      <c r="M42" s="210"/>
      <c r="N42" s="9"/>
      <c r="O42" s="9"/>
      <c r="P42" s="9"/>
      <c r="Q42" s="9"/>
      <c r="R42" s="9"/>
      <c r="S42" s="9"/>
      <c r="T42" s="9"/>
      <c r="U42" s="9"/>
      <c r="V42" s="9"/>
      <c r="W42" s="9"/>
      <c r="X42" s="9"/>
      <c r="Y42" s="9"/>
      <c r="Z42" s="9"/>
    </row>
    <row r="43" spans="1:26" ht="12.75" customHeight="1">
      <c r="A43" s="211" t="str">
        <f>"Quarter 3 status report " &amp; "(6/30/" &amp; RIGHT('Biennial SQSP Overview'!$A$2, 4) &amp; "):"</f>
        <v>Quarter 3 status report (6/30/2020):</v>
      </c>
      <c r="B43" s="156"/>
      <c r="C43" s="156"/>
      <c r="D43" s="156"/>
      <c r="E43" s="156"/>
      <c r="F43" s="156"/>
      <c r="G43" s="156"/>
      <c r="H43" s="156"/>
      <c r="I43" s="156"/>
      <c r="J43" s="156"/>
      <c r="K43" s="156"/>
      <c r="L43" s="156"/>
      <c r="M43" s="210"/>
      <c r="N43" s="9"/>
      <c r="O43" s="9"/>
      <c r="P43" s="9"/>
      <c r="Q43" s="9"/>
      <c r="R43" s="9"/>
      <c r="S43" s="9"/>
      <c r="T43" s="9"/>
      <c r="U43" s="9"/>
      <c r="V43" s="9"/>
      <c r="W43" s="9"/>
      <c r="X43" s="9"/>
      <c r="Y43" s="9"/>
      <c r="Z43" s="9"/>
    </row>
    <row r="44" spans="1:26" ht="12.75" customHeight="1">
      <c r="A44" s="209"/>
      <c r="B44" s="156"/>
      <c r="C44" s="156"/>
      <c r="D44" s="156"/>
      <c r="E44" s="156"/>
      <c r="F44" s="156"/>
      <c r="G44" s="156"/>
      <c r="H44" s="156"/>
      <c r="I44" s="156"/>
      <c r="J44" s="156"/>
      <c r="K44" s="156"/>
      <c r="L44" s="156"/>
      <c r="M44" s="210"/>
      <c r="N44" s="9"/>
      <c r="O44" s="9"/>
      <c r="P44" s="9"/>
      <c r="Q44" s="9"/>
      <c r="R44" s="9"/>
      <c r="S44" s="9"/>
      <c r="T44" s="9"/>
      <c r="U44" s="9"/>
      <c r="V44" s="9"/>
      <c r="W44" s="9"/>
      <c r="X44" s="9"/>
      <c r="Y44" s="9"/>
      <c r="Z44" s="9"/>
    </row>
    <row r="45" spans="1:26" ht="12.75" customHeight="1">
      <c r="A45" s="211" t="str">
        <f>"Quarter 4 status report " &amp; "(9/30/" &amp; RIGHT('Biennial SQSP Overview'!$A$2, 4) &amp; "):"</f>
        <v>Quarter 4 status report (9/30/2020):</v>
      </c>
      <c r="B45" s="156"/>
      <c r="C45" s="156"/>
      <c r="D45" s="156"/>
      <c r="E45" s="156"/>
      <c r="F45" s="156"/>
      <c r="G45" s="156"/>
      <c r="H45" s="156"/>
      <c r="I45" s="156"/>
      <c r="J45" s="156"/>
      <c r="K45" s="156"/>
      <c r="L45" s="156"/>
      <c r="M45" s="210"/>
      <c r="N45" s="9"/>
      <c r="O45" s="9"/>
      <c r="P45" s="9"/>
      <c r="Q45" s="9"/>
      <c r="R45" s="9"/>
      <c r="S45" s="9"/>
      <c r="T45" s="9"/>
      <c r="U45" s="9"/>
      <c r="V45" s="9"/>
      <c r="W45" s="9"/>
      <c r="X45" s="9"/>
      <c r="Y45" s="9"/>
      <c r="Z45" s="9"/>
    </row>
    <row r="46" spans="1:26" ht="12.75" customHeight="1">
      <c r="A46" s="209"/>
      <c r="B46" s="156"/>
      <c r="C46" s="156"/>
      <c r="D46" s="156"/>
      <c r="E46" s="156"/>
      <c r="F46" s="156"/>
      <c r="G46" s="156"/>
      <c r="H46" s="156"/>
      <c r="I46" s="156"/>
      <c r="J46" s="156"/>
      <c r="K46" s="156"/>
      <c r="L46" s="156"/>
      <c r="M46" s="210"/>
      <c r="N46" s="9"/>
      <c r="O46" s="9"/>
      <c r="P46" s="9"/>
      <c r="Q46" s="9"/>
      <c r="R46" s="9"/>
      <c r="S46" s="9"/>
      <c r="T46" s="9"/>
      <c r="U46" s="9"/>
      <c r="V46" s="9"/>
      <c r="W46" s="9"/>
      <c r="X46" s="9"/>
      <c r="Y46" s="9"/>
      <c r="Z46" s="9"/>
    </row>
    <row r="47" spans="1:26" ht="12.75" customHeight="1">
      <c r="A47" s="211" t="str">
        <f>"Quarter 5 status report " &amp; "(12/31/" &amp; RIGHT('Biennial SQSP Overview'!$A$2, 4) &amp; "):"</f>
        <v>Quarter 5 status report (12/31/2020):</v>
      </c>
      <c r="B47" s="156"/>
      <c r="C47" s="156"/>
      <c r="D47" s="156"/>
      <c r="E47" s="156"/>
      <c r="F47" s="156"/>
      <c r="G47" s="156"/>
      <c r="H47" s="156"/>
      <c r="I47" s="156"/>
      <c r="J47" s="156"/>
      <c r="K47" s="156"/>
      <c r="L47" s="156"/>
      <c r="M47" s="210"/>
      <c r="N47" s="9"/>
      <c r="O47" s="9"/>
      <c r="P47" s="9"/>
      <c r="Q47" s="9"/>
      <c r="R47" s="9"/>
      <c r="S47" s="9"/>
      <c r="T47" s="9"/>
      <c r="U47" s="9"/>
      <c r="V47" s="9"/>
      <c r="W47" s="9"/>
      <c r="X47" s="9"/>
      <c r="Y47" s="9"/>
      <c r="Z47" s="9"/>
    </row>
    <row r="48" spans="1:26" ht="12.75" customHeight="1">
      <c r="A48" s="209"/>
      <c r="B48" s="156"/>
      <c r="C48" s="156"/>
      <c r="D48" s="156"/>
      <c r="E48" s="156"/>
      <c r="F48" s="156"/>
      <c r="G48" s="156"/>
      <c r="H48" s="156"/>
      <c r="I48" s="156"/>
      <c r="J48" s="156"/>
      <c r="K48" s="156"/>
      <c r="L48" s="156"/>
      <c r="M48" s="210"/>
      <c r="N48" s="9"/>
      <c r="O48" s="9"/>
      <c r="P48" s="9"/>
      <c r="Q48" s="9"/>
      <c r="R48" s="9"/>
      <c r="S48" s="9"/>
      <c r="T48" s="9"/>
      <c r="U48" s="9"/>
      <c r="V48" s="9"/>
      <c r="W48" s="9"/>
      <c r="X48" s="9"/>
      <c r="Y48" s="9"/>
      <c r="Z48" s="9"/>
    </row>
    <row r="49" spans="1:26" ht="12.75" customHeight="1">
      <c r="A49" s="211" t="str">
        <f>"Quarter 6 status report " &amp; "(3/31/" &amp; RIGHT('Biennial SQSP Overview'!$A$2, 4)+(1) &amp; "):"</f>
        <v>Quarter 6 status report (3/31/2021):</v>
      </c>
      <c r="B49" s="156"/>
      <c r="C49" s="156"/>
      <c r="D49" s="156"/>
      <c r="E49" s="156"/>
      <c r="F49" s="156"/>
      <c r="G49" s="156"/>
      <c r="H49" s="156"/>
      <c r="I49" s="156"/>
      <c r="J49" s="156"/>
      <c r="K49" s="156"/>
      <c r="L49" s="156"/>
      <c r="M49" s="210"/>
      <c r="N49" s="9"/>
      <c r="O49" s="9"/>
      <c r="P49" s="9"/>
      <c r="Q49" s="9"/>
      <c r="R49" s="9"/>
      <c r="S49" s="9"/>
      <c r="T49" s="9"/>
      <c r="U49" s="9"/>
      <c r="V49" s="9"/>
      <c r="W49" s="9"/>
      <c r="X49" s="9"/>
      <c r="Y49" s="9"/>
      <c r="Z49" s="9"/>
    </row>
    <row r="50" spans="1:26" ht="12.75" customHeight="1">
      <c r="A50" s="209"/>
      <c r="B50" s="156"/>
      <c r="C50" s="156"/>
      <c r="D50" s="156"/>
      <c r="E50" s="156"/>
      <c r="F50" s="156"/>
      <c r="G50" s="156"/>
      <c r="H50" s="156"/>
      <c r="I50" s="156"/>
      <c r="J50" s="156"/>
      <c r="K50" s="156"/>
      <c r="L50" s="156"/>
      <c r="M50" s="210"/>
      <c r="N50" s="9"/>
      <c r="O50" s="9"/>
      <c r="P50" s="9"/>
      <c r="Q50" s="9"/>
      <c r="R50" s="9"/>
      <c r="S50" s="9"/>
      <c r="T50" s="9"/>
      <c r="U50" s="9"/>
      <c r="V50" s="9"/>
      <c r="W50" s="9"/>
      <c r="X50" s="9"/>
      <c r="Y50" s="9"/>
      <c r="Z50" s="9"/>
    </row>
    <row r="51" spans="1:26" ht="12.75" customHeight="1">
      <c r="A51" s="211" t="str">
        <f>"Quarter 7 status report " &amp; "(6/30/" &amp; RIGHT('Biennial SQSP Overview'!$A$2, 4)+(1) &amp; "):"</f>
        <v>Quarter 7 status report (6/30/2021):</v>
      </c>
      <c r="B51" s="156"/>
      <c r="C51" s="156"/>
      <c r="D51" s="156"/>
      <c r="E51" s="156"/>
      <c r="F51" s="156"/>
      <c r="G51" s="156"/>
      <c r="H51" s="156"/>
      <c r="I51" s="156"/>
      <c r="J51" s="156"/>
      <c r="K51" s="156"/>
      <c r="L51" s="156"/>
      <c r="M51" s="210"/>
      <c r="N51" s="9"/>
      <c r="O51" s="9"/>
      <c r="P51" s="9"/>
      <c r="Q51" s="9"/>
      <c r="R51" s="9"/>
      <c r="S51" s="9"/>
      <c r="T51" s="9"/>
      <c r="U51" s="9"/>
      <c r="V51" s="9"/>
      <c r="W51" s="9"/>
      <c r="X51" s="9"/>
      <c r="Y51" s="9"/>
      <c r="Z51" s="9"/>
    </row>
    <row r="52" spans="1:26" ht="12.75" customHeight="1">
      <c r="A52" s="209"/>
      <c r="B52" s="156"/>
      <c r="C52" s="156"/>
      <c r="D52" s="156"/>
      <c r="E52" s="156"/>
      <c r="F52" s="156"/>
      <c r="G52" s="156"/>
      <c r="H52" s="156"/>
      <c r="I52" s="156"/>
      <c r="J52" s="156"/>
      <c r="K52" s="156"/>
      <c r="L52" s="156"/>
      <c r="M52" s="210"/>
      <c r="N52" s="9"/>
      <c r="O52" s="9"/>
      <c r="P52" s="9"/>
      <c r="Q52" s="9"/>
      <c r="R52" s="9"/>
      <c r="S52" s="9"/>
      <c r="T52" s="9"/>
      <c r="U52" s="9"/>
      <c r="V52" s="9"/>
      <c r="W52" s="9"/>
      <c r="X52" s="9"/>
      <c r="Y52" s="9"/>
      <c r="Z52" s="9"/>
    </row>
    <row r="53" spans="1:26" ht="12.75" customHeight="1">
      <c r="A53" s="211" t="str">
        <f>"Quarter 8 status report " &amp; "(9/30/" &amp; RIGHT('Biennial SQSP Overview'!$A$2, 4)+(1) &amp; "):"</f>
        <v>Quarter 8 status report (9/30/2021):</v>
      </c>
      <c r="B53" s="156"/>
      <c r="C53" s="156"/>
      <c r="D53" s="156"/>
      <c r="E53" s="156"/>
      <c r="F53" s="156"/>
      <c r="G53" s="156"/>
      <c r="H53" s="156"/>
      <c r="I53" s="156"/>
      <c r="J53" s="156"/>
      <c r="K53" s="156"/>
      <c r="L53" s="156"/>
      <c r="M53" s="210"/>
      <c r="N53" s="9"/>
      <c r="O53" s="9"/>
      <c r="P53" s="9"/>
      <c r="Q53" s="9"/>
      <c r="R53" s="9"/>
      <c r="S53" s="9"/>
      <c r="T53" s="9"/>
      <c r="U53" s="9"/>
      <c r="V53" s="9"/>
      <c r="W53" s="9"/>
      <c r="X53" s="9"/>
      <c r="Y53" s="9"/>
      <c r="Z53" s="9"/>
    </row>
    <row r="54" spans="1:26" ht="12.75" customHeight="1">
      <c r="A54" s="215"/>
      <c r="B54" s="216"/>
      <c r="C54" s="216"/>
      <c r="D54" s="216"/>
      <c r="E54" s="216"/>
      <c r="F54" s="216"/>
      <c r="G54" s="216"/>
      <c r="H54" s="216"/>
      <c r="I54" s="216"/>
      <c r="J54" s="216"/>
      <c r="K54" s="216"/>
      <c r="L54" s="216"/>
      <c r="M54" s="217"/>
      <c r="N54" s="9"/>
      <c r="O54" s="9"/>
      <c r="P54" s="9"/>
      <c r="Q54" s="9"/>
      <c r="R54" s="9"/>
      <c r="S54" s="9"/>
      <c r="T54" s="9"/>
      <c r="U54" s="9"/>
      <c r="V54" s="9"/>
      <c r="W54" s="9"/>
      <c r="X54" s="9"/>
      <c r="Y54" s="9"/>
      <c r="Z54" s="9"/>
    </row>
    <row r="55" spans="1:26" ht="15" customHeight="1">
      <c r="A55" s="220" t="s">
        <v>244</v>
      </c>
      <c r="B55" s="213"/>
      <c r="C55" s="213"/>
      <c r="D55" s="213"/>
      <c r="E55" s="213"/>
      <c r="F55" s="213"/>
      <c r="G55" s="213"/>
      <c r="H55" s="213"/>
      <c r="I55" s="213"/>
      <c r="J55" s="213"/>
      <c r="K55" s="214"/>
      <c r="L55" s="222" t="s">
        <v>137</v>
      </c>
      <c r="M55" s="219"/>
      <c r="N55" s="9"/>
      <c r="O55" s="9"/>
      <c r="P55" s="9"/>
      <c r="Q55" s="9"/>
      <c r="R55" s="9"/>
      <c r="S55" s="9"/>
      <c r="T55" s="9"/>
      <c r="U55" s="9"/>
      <c r="V55" s="9"/>
      <c r="W55" s="9"/>
      <c r="X55" s="9"/>
      <c r="Y55" s="9"/>
      <c r="Z55" s="9"/>
    </row>
    <row r="56" spans="1:26" ht="12.75" customHeight="1">
      <c r="A56" s="221"/>
      <c r="B56" s="216"/>
      <c r="C56" s="216"/>
      <c r="D56" s="216"/>
      <c r="E56" s="216"/>
      <c r="F56" s="216"/>
      <c r="G56" s="216"/>
      <c r="H56" s="216"/>
      <c r="I56" s="216"/>
      <c r="J56" s="216"/>
      <c r="K56" s="217"/>
      <c r="L56" s="218"/>
      <c r="M56" s="219"/>
      <c r="N56" s="9"/>
      <c r="O56" s="9"/>
      <c r="P56" s="9"/>
      <c r="Q56" s="9"/>
      <c r="R56" s="9"/>
      <c r="S56" s="9"/>
      <c r="T56" s="9"/>
      <c r="U56" s="9"/>
      <c r="V56" s="9"/>
      <c r="W56" s="9"/>
      <c r="X56" s="9"/>
      <c r="Y56" s="9"/>
      <c r="Z56" s="9"/>
    </row>
    <row r="57" spans="1:26" ht="12.75" customHeight="1">
      <c r="A57" s="212" t="str">
        <f>A39</f>
        <v>Quarter 1 status report (12/31/2019):</v>
      </c>
      <c r="B57" s="213"/>
      <c r="C57" s="213"/>
      <c r="D57" s="213"/>
      <c r="E57" s="213"/>
      <c r="F57" s="213"/>
      <c r="G57" s="213"/>
      <c r="H57" s="213"/>
      <c r="I57" s="213"/>
      <c r="J57" s="213"/>
      <c r="K57" s="213"/>
      <c r="L57" s="213"/>
      <c r="M57" s="214"/>
      <c r="N57" s="9"/>
      <c r="O57" s="9"/>
      <c r="P57" s="9"/>
      <c r="Q57" s="9"/>
      <c r="R57" s="9"/>
      <c r="S57" s="9"/>
      <c r="T57" s="9"/>
      <c r="U57" s="9"/>
      <c r="V57" s="9"/>
      <c r="W57" s="9"/>
      <c r="X57" s="9"/>
      <c r="Y57" s="9"/>
      <c r="Z57" s="9"/>
    </row>
    <row r="58" spans="1:26" ht="12.75" customHeight="1">
      <c r="A58" s="209"/>
      <c r="B58" s="156"/>
      <c r="C58" s="156"/>
      <c r="D58" s="156"/>
      <c r="E58" s="156"/>
      <c r="F58" s="156"/>
      <c r="G58" s="156"/>
      <c r="H58" s="156"/>
      <c r="I58" s="156"/>
      <c r="J58" s="156"/>
      <c r="K58" s="156"/>
      <c r="L58" s="156"/>
      <c r="M58" s="210"/>
      <c r="N58" s="9"/>
      <c r="O58" s="9"/>
      <c r="P58" s="9"/>
      <c r="Q58" s="9"/>
      <c r="R58" s="9"/>
      <c r="S58" s="9"/>
      <c r="T58" s="9"/>
      <c r="U58" s="9"/>
      <c r="V58" s="9"/>
      <c r="W58" s="9"/>
      <c r="X58" s="9"/>
      <c r="Y58" s="9"/>
      <c r="Z58" s="9"/>
    </row>
    <row r="59" spans="1:26" ht="12.75" customHeight="1">
      <c r="A59" s="211" t="str">
        <f>A41</f>
        <v>Quarter 2 status report (3/31/2020):</v>
      </c>
      <c r="B59" s="156"/>
      <c r="C59" s="156"/>
      <c r="D59" s="156"/>
      <c r="E59" s="156"/>
      <c r="F59" s="156"/>
      <c r="G59" s="156"/>
      <c r="H59" s="156"/>
      <c r="I59" s="156"/>
      <c r="J59" s="156"/>
      <c r="K59" s="156"/>
      <c r="L59" s="156"/>
      <c r="M59" s="210"/>
      <c r="N59" s="9"/>
      <c r="O59" s="9"/>
      <c r="P59" s="9"/>
      <c r="Q59" s="9"/>
      <c r="R59" s="9"/>
      <c r="S59" s="9"/>
      <c r="T59" s="9"/>
      <c r="U59" s="9"/>
      <c r="V59" s="9"/>
      <c r="W59" s="9"/>
      <c r="X59" s="9"/>
      <c r="Y59" s="9"/>
      <c r="Z59" s="9"/>
    </row>
    <row r="60" spans="1:26" ht="12.75" customHeight="1">
      <c r="A60" s="209"/>
      <c r="B60" s="156"/>
      <c r="C60" s="156"/>
      <c r="D60" s="156"/>
      <c r="E60" s="156"/>
      <c r="F60" s="156"/>
      <c r="G60" s="156"/>
      <c r="H60" s="156"/>
      <c r="I60" s="156"/>
      <c r="J60" s="156"/>
      <c r="K60" s="156"/>
      <c r="L60" s="156"/>
      <c r="M60" s="210"/>
      <c r="N60" s="9"/>
      <c r="O60" s="9"/>
      <c r="P60" s="9"/>
      <c r="Q60" s="9"/>
      <c r="R60" s="9"/>
      <c r="S60" s="9"/>
      <c r="T60" s="9"/>
      <c r="U60" s="9"/>
      <c r="V60" s="9"/>
      <c r="W60" s="9"/>
      <c r="X60" s="9"/>
      <c r="Y60" s="9"/>
      <c r="Z60" s="9"/>
    </row>
    <row r="61" spans="1:26" ht="12.75" customHeight="1">
      <c r="A61" s="211" t="str">
        <f>A43</f>
        <v>Quarter 3 status report (6/30/2020):</v>
      </c>
      <c r="B61" s="156"/>
      <c r="C61" s="156"/>
      <c r="D61" s="156"/>
      <c r="E61" s="156"/>
      <c r="F61" s="156"/>
      <c r="G61" s="156"/>
      <c r="H61" s="156"/>
      <c r="I61" s="156"/>
      <c r="J61" s="156"/>
      <c r="K61" s="156"/>
      <c r="L61" s="156"/>
      <c r="M61" s="210"/>
      <c r="N61" s="9"/>
      <c r="O61" s="9"/>
      <c r="P61" s="9"/>
      <c r="Q61" s="9"/>
      <c r="R61" s="9"/>
      <c r="S61" s="9"/>
      <c r="T61" s="9"/>
      <c r="U61" s="9"/>
      <c r="V61" s="9"/>
      <c r="W61" s="9"/>
      <c r="X61" s="9"/>
      <c r="Y61" s="9"/>
      <c r="Z61" s="9"/>
    </row>
    <row r="62" spans="1:26" ht="12.75" customHeight="1">
      <c r="A62" s="209"/>
      <c r="B62" s="156"/>
      <c r="C62" s="156"/>
      <c r="D62" s="156"/>
      <c r="E62" s="156"/>
      <c r="F62" s="156"/>
      <c r="G62" s="156"/>
      <c r="H62" s="156"/>
      <c r="I62" s="156"/>
      <c r="J62" s="156"/>
      <c r="K62" s="156"/>
      <c r="L62" s="156"/>
      <c r="M62" s="210"/>
      <c r="N62" s="9"/>
      <c r="O62" s="9"/>
      <c r="P62" s="9"/>
      <c r="Q62" s="9"/>
      <c r="R62" s="9"/>
      <c r="S62" s="9"/>
      <c r="T62" s="9"/>
      <c r="U62" s="9"/>
      <c r="V62" s="9"/>
      <c r="W62" s="9"/>
      <c r="X62" s="9"/>
      <c r="Y62" s="9"/>
      <c r="Z62" s="9"/>
    </row>
    <row r="63" spans="1:26" ht="12.75" customHeight="1">
      <c r="A63" s="211" t="str">
        <f>A45</f>
        <v>Quarter 4 status report (9/30/2020):</v>
      </c>
      <c r="B63" s="156"/>
      <c r="C63" s="156"/>
      <c r="D63" s="156"/>
      <c r="E63" s="156"/>
      <c r="F63" s="156"/>
      <c r="G63" s="156"/>
      <c r="H63" s="156"/>
      <c r="I63" s="156"/>
      <c r="J63" s="156"/>
      <c r="K63" s="156"/>
      <c r="L63" s="156"/>
      <c r="M63" s="210"/>
      <c r="N63" s="9"/>
      <c r="O63" s="9"/>
      <c r="P63" s="9"/>
      <c r="Q63" s="9"/>
      <c r="R63" s="9"/>
      <c r="S63" s="9"/>
      <c r="T63" s="9"/>
      <c r="U63" s="9"/>
      <c r="V63" s="9"/>
      <c r="W63" s="9"/>
      <c r="X63" s="9"/>
      <c r="Y63" s="9"/>
      <c r="Z63" s="9"/>
    </row>
    <row r="64" spans="1:26" ht="12.75" customHeight="1">
      <c r="A64" s="209"/>
      <c r="B64" s="156"/>
      <c r="C64" s="156"/>
      <c r="D64" s="156"/>
      <c r="E64" s="156"/>
      <c r="F64" s="156"/>
      <c r="G64" s="156"/>
      <c r="H64" s="156"/>
      <c r="I64" s="156"/>
      <c r="J64" s="156"/>
      <c r="K64" s="156"/>
      <c r="L64" s="156"/>
      <c r="M64" s="210"/>
      <c r="N64" s="9"/>
      <c r="O64" s="9"/>
      <c r="P64" s="9"/>
      <c r="Q64" s="9"/>
      <c r="R64" s="9"/>
      <c r="S64" s="9"/>
      <c r="T64" s="9"/>
      <c r="U64" s="9"/>
      <c r="V64" s="9"/>
      <c r="W64" s="9"/>
      <c r="X64" s="9"/>
      <c r="Y64" s="9"/>
      <c r="Z64" s="9"/>
    </row>
    <row r="65" spans="1:26" ht="12.75" customHeight="1">
      <c r="A65" s="211" t="str">
        <f>A47</f>
        <v>Quarter 5 status report (12/31/2020):</v>
      </c>
      <c r="B65" s="156"/>
      <c r="C65" s="156"/>
      <c r="D65" s="156"/>
      <c r="E65" s="156"/>
      <c r="F65" s="156"/>
      <c r="G65" s="156"/>
      <c r="H65" s="156"/>
      <c r="I65" s="156"/>
      <c r="J65" s="156"/>
      <c r="K65" s="156"/>
      <c r="L65" s="156"/>
      <c r="M65" s="210"/>
      <c r="N65" s="9"/>
      <c r="O65" s="9"/>
      <c r="P65" s="9"/>
      <c r="Q65" s="9"/>
      <c r="R65" s="9"/>
      <c r="S65" s="9"/>
      <c r="T65" s="9"/>
      <c r="U65" s="9"/>
      <c r="V65" s="9"/>
      <c r="W65" s="9"/>
      <c r="X65" s="9"/>
      <c r="Y65" s="9"/>
      <c r="Z65" s="9"/>
    </row>
    <row r="66" spans="1:26" ht="12.75" customHeight="1">
      <c r="A66" s="209"/>
      <c r="B66" s="156"/>
      <c r="C66" s="156"/>
      <c r="D66" s="156"/>
      <c r="E66" s="156"/>
      <c r="F66" s="156"/>
      <c r="G66" s="156"/>
      <c r="H66" s="156"/>
      <c r="I66" s="156"/>
      <c r="J66" s="156"/>
      <c r="K66" s="156"/>
      <c r="L66" s="156"/>
      <c r="M66" s="210"/>
      <c r="N66" s="9"/>
      <c r="O66" s="9"/>
      <c r="P66" s="9"/>
      <c r="Q66" s="9"/>
      <c r="R66" s="9"/>
      <c r="S66" s="9"/>
      <c r="T66" s="9"/>
      <c r="U66" s="9"/>
      <c r="V66" s="9"/>
      <c r="W66" s="9"/>
      <c r="X66" s="9"/>
      <c r="Y66" s="9"/>
      <c r="Z66" s="9"/>
    </row>
    <row r="67" spans="1:26" ht="12.75" customHeight="1">
      <c r="A67" s="211" t="str">
        <f>A49</f>
        <v>Quarter 6 status report (3/31/2021):</v>
      </c>
      <c r="B67" s="156"/>
      <c r="C67" s="156"/>
      <c r="D67" s="156"/>
      <c r="E67" s="156"/>
      <c r="F67" s="156"/>
      <c r="G67" s="156"/>
      <c r="H67" s="156"/>
      <c r="I67" s="156"/>
      <c r="J67" s="156"/>
      <c r="K67" s="156"/>
      <c r="L67" s="156"/>
      <c r="M67" s="210"/>
      <c r="N67" s="9"/>
      <c r="O67" s="9"/>
      <c r="P67" s="9"/>
      <c r="Q67" s="9"/>
      <c r="R67" s="9"/>
      <c r="S67" s="9"/>
      <c r="T67" s="9"/>
      <c r="U67" s="9"/>
      <c r="V67" s="9"/>
      <c r="W67" s="9"/>
      <c r="X67" s="9"/>
      <c r="Y67" s="9"/>
      <c r="Z67" s="9"/>
    </row>
    <row r="68" spans="1:26" ht="12.75" customHeight="1">
      <c r="A68" s="209"/>
      <c r="B68" s="156"/>
      <c r="C68" s="156"/>
      <c r="D68" s="156"/>
      <c r="E68" s="156"/>
      <c r="F68" s="156"/>
      <c r="G68" s="156"/>
      <c r="H68" s="156"/>
      <c r="I68" s="156"/>
      <c r="J68" s="156"/>
      <c r="K68" s="156"/>
      <c r="L68" s="156"/>
      <c r="M68" s="210"/>
      <c r="N68" s="9"/>
      <c r="O68" s="9"/>
      <c r="P68" s="9"/>
      <c r="Q68" s="9"/>
      <c r="R68" s="9"/>
      <c r="S68" s="9"/>
      <c r="T68" s="9"/>
      <c r="U68" s="9"/>
      <c r="V68" s="9"/>
      <c r="W68" s="9"/>
      <c r="X68" s="9"/>
      <c r="Y68" s="9"/>
      <c r="Z68" s="9"/>
    </row>
    <row r="69" spans="1:26" ht="12.75" customHeight="1">
      <c r="A69" s="211" t="str">
        <f>A51</f>
        <v>Quarter 7 status report (6/30/2021):</v>
      </c>
      <c r="B69" s="156"/>
      <c r="C69" s="156"/>
      <c r="D69" s="156"/>
      <c r="E69" s="156"/>
      <c r="F69" s="156"/>
      <c r="G69" s="156"/>
      <c r="H69" s="156"/>
      <c r="I69" s="156"/>
      <c r="J69" s="156"/>
      <c r="K69" s="156"/>
      <c r="L69" s="156"/>
      <c r="M69" s="210"/>
      <c r="N69" s="9"/>
      <c r="O69" s="9"/>
      <c r="P69" s="9"/>
      <c r="Q69" s="9"/>
      <c r="R69" s="9"/>
      <c r="S69" s="9"/>
      <c r="T69" s="9"/>
      <c r="U69" s="9"/>
      <c r="V69" s="9"/>
      <c r="W69" s="9"/>
      <c r="X69" s="9"/>
      <c r="Y69" s="9"/>
      <c r="Z69" s="9"/>
    </row>
    <row r="70" spans="1:26" ht="12.75" customHeight="1">
      <c r="A70" s="209"/>
      <c r="B70" s="156"/>
      <c r="C70" s="156"/>
      <c r="D70" s="156"/>
      <c r="E70" s="156"/>
      <c r="F70" s="156"/>
      <c r="G70" s="156"/>
      <c r="H70" s="156"/>
      <c r="I70" s="156"/>
      <c r="J70" s="156"/>
      <c r="K70" s="156"/>
      <c r="L70" s="156"/>
      <c r="M70" s="210"/>
      <c r="N70" s="9"/>
      <c r="O70" s="9"/>
      <c r="P70" s="9"/>
      <c r="Q70" s="9"/>
      <c r="R70" s="9"/>
      <c r="S70" s="9"/>
      <c r="T70" s="9"/>
      <c r="U70" s="9"/>
      <c r="V70" s="9"/>
      <c r="W70" s="9"/>
      <c r="X70" s="9"/>
      <c r="Y70" s="9"/>
      <c r="Z70" s="9"/>
    </row>
    <row r="71" spans="1:26" ht="12.75" customHeight="1">
      <c r="A71" s="211" t="str">
        <f>A53</f>
        <v>Quarter 8 status report (9/30/2021):</v>
      </c>
      <c r="B71" s="156"/>
      <c r="C71" s="156"/>
      <c r="D71" s="156"/>
      <c r="E71" s="156"/>
      <c r="F71" s="156"/>
      <c r="G71" s="156"/>
      <c r="H71" s="156"/>
      <c r="I71" s="156"/>
      <c r="J71" s="156"/>
      <c r="K71" s="156"/>
      <c r="L71" s="156"/>
      <c r="M71" s="210"/>
      <c r="N71" s="9"/>
      <c r="O71" s="9"/>
      <c r="P71" s="9"/>
      <c r="Q71" s="9"/>
      <c r="R71" s="9"/>
      <c r="S71" s="9"/>
      <c r="T71" s="9"/>
      <c r="U71" s="9"/>
      <c r="V71" s="9"/>
      <c r="W71" s="9"/>
      <c r="X71" s="9"/>
      <c r="Y71" s="9"/>
      <c r="Z71" s="9"/>
    </row>
    <row r="72" spans="1:26" ht="12.75" customHeight="1">
      <c r="A72" s="215"/>
      <c r="B72" s="216"/>
      <c r="C72" s="216"/>
      <c r="D72" s="216"/>
      <c r="E72" s="216"/>
      <c r="F72" s="216"/>
      <c r="G72" s="216"/>
      <c r="H72" s="216"/>
      <c r="I72" s="216"/>
      <c r="J72" s="216"/>
      <c r="K72" s="216"/>
      <c r="L72" s="216"/>
      <c r="M72" s="217"/>
      <c r="N72" s="9"/>
      <c r="O72" s="9"/>
      <c r="P72" s="9"/>
      <c r="Q72" s="9"/>
      <c r="R72" s="9"/>
      <c r="S72" s="9"/>
      <c r="T72" s="9"/>
      <c r="U72" s="9"/>
      <c r="V72" s="9"/>
      <c r="W72" s="9"/>
      <c r="X72" s="9"/>
      <c r="Y72" s="9"/>
      <c r="Z72" s="9"/>
    </row>
    <row r="73" spans="1:26" ht="15" customHeight="1">
      <c r="A73" s="220" t="s">
        <v>245</v>
      </c>
      <c r="B73" s="213"/>
      <c r="C73" s="213"/>
      <c r="D73" s="213"/>
      <c r="E73" s="213"/>
      <c r="F73" s="213"/>
      <c r="G73" s="213"/>
      <c r="H73" s="213"/>
      <c r="I73" s="213"/>
      <c r="J73" s="213"/>
      <c r="K73" s="214"/>
      <c r="L73" s="222" t="s">
        <v>137</v>
      </c>
      <c r="M73" s="219"/>
      <c r="N73" s="9"/>
      <c r="O73" s="9"/>
      <c r="P73" s="9"/>
      <c r="Q73" s="9"/>
      <c r="R73" s="9"/>
      <c r="S73" s="9"/>
      <c r="T73" s="9"/>
      <c r="U73" s="9"/>
      <c r="V73" s="9"/>
      <c r="W73" s="9"/>
      <c r="X73" s="9"/>
      <c r="Y73" s="9"/>
      <c r="Z73" s="9"/>
    </row>
    <row r="74" spans="1:26" ht="12.75" customHeight="1">
      <c r="A74" s="221"/>
      <c r="B74" s="216"/>
      <c r="C74" s="216"/>
      <c r="D74" s="216"/>
      <c r="E74" s="216"/>
      <c r="F74" s="216"/>
      <c r="G74" s="216"/>
      <c r="H74" s="216"/>
      <c r="I74" s="216"/>
      <c r="J74" s="216"/>
      <c r="K74" s="217"/>
      <c r="L74" s="218"/>
      <c r="M74" s="219"/>
      <c r="N74" s="9"/>
      <c r="O74" s="9"/>
      <c r="P74" s="9"/>
      <c r="Q74" s="9"/>
      <c r="R74" s="9"/>
      <c r="S74" s="9"/>
      <c r="T74" s="9"/>
      <c r="U74" s="9"/>
      <c r="V74" s="9"/>
      <c r="W74" s="9"/>
      <c r="X74" s="9"/>
      <c r="Y74" s="9"/>
      <c r="Z74" s="9"/>
    </row>
    <row r="75" spans="1:26" ht="12.75" customHeight="1">
      <c r="A75" s="212" t="str">
        <f>A57</f>
        <v>Quarter 1 status report (12/31/2019):</v>
      </c>
      <c r="B75" s="213"/>
      <c r="C75" s="213"/>
      <c r="D75" s="213"/>
      <c r="E75" s="213"/>
      <c r="F75" s="213"/>
      <c r="G75" s="213"/>
      <c r="H75" s="213"/>
      <c r="I75" s="213"/>
      <c r="J75" s="213"/>
      <c r="K75" s="213"/>
      <c r="L75" s="213"/>
      <c r="M75" s="214"/>
      <c r="N75" s="9"/>
      <c r="O75" s="9"/>
      <c r="P75" s="9"/>
      <c r="Q75" s="9"/>
      <c r="R75" s="9"/>
      <c r="S75" s="9"/>
      <c r="T75" s="9"/>
      <c r="U75" s="9"/>
      <c r="V75" s="9"/>
      <c r="W75" s="9"/>
      <c r="X75" s="9"/>
      <c r="Y75" s="9"/>
      <c r="Z75" s="9"/>
    </row>
    <row r="76" spans="1:26" ht="12.75" customHeight="1">
      <c r="A76" s="209"/>
      <c r="B76" s="156"/>
      <c r="C76" s="156"/>
      <c r="D76" s="156"/>
      <c r="E76" s="156"/>
      <c r="F76" s="156"/>
      <c r="G76" s="156"/>
      <c r="H76" s="156"/>
      <c r="I76" s="156"/>
      <c r="J76" s="156"/>
      <c r="K76" s="156"/>
      <c r="L76" s="156"/>
      <c r="M76" s="210"/>
      <c r="N76" s="9"/>
      <c r="O76" s="9"/>
      <c r="P76" s="9"/>
      <c r="Q76" s="9"/>
      <c r="R76" s="9"/>
      <c r="S76" s="9"/>
      <c r="T76" s="9"/>
      <c r="U76" s="9"/>
      <c r="V76" s="9"/>
      <c r="W76" s="9"/>
      <c r="X76" s="9"/>
      <c r="Y76" s="9"/>
      <c r="Z76" s="9"/>
    </row>
    <row r="77" spans="1:26" ht="12.75" customHeight="1">
      <c r="A77" s="211" t="str">
        <f>A59</f>
        <v>Quarter 2 status report (3/31/2020):</v>
      </c>
      <c r="B77" s="156"/>
      <c r="C77" s="156"/>
      <c r="D77" s="156"/>
      <c r="E77" s="156"/>
      <c r="F77" s="156"/>
      <c r="G77" s="156"/>
      <c r="H77" s="156"/>
      <c r="I77" s="156"/>
      <c r="J77" s="156"/>
      <c r="K77" s="156"/>
      <c r="L77" s="156"/>
      <c r="M77" s="210"/>
      <c r="N77" s="9"/>
      <c r="O77" s="9"/>
      <c r="P77" s="9"/>
      <c r="Q77" s="9"/>
      <c r="R77" s="9"/>
      <c r="S77" s="9"/>
      <c r="T77" s="9"/>
      <c r="U77" s="9"/>
      <c r="V77" s="9"/>
      <c r="W77" s="9"/>
      <c r="X77" s="9"/>
      <c r="Y77" s="9"/>
      <c r="Z77" s="9"/>
    </row>
    <row r="78" spans="1:26" ht="12.75" customHeight="1">
      <c r="A78" s="209"/>
      <c r="B78" s="156"/>
      <c r="C78" s="156"/>
      <c r="D78" s="156"/>
      <c r="E78" s="156"/>
      <c r="F78" s="156"/>
      <c r="G78" s="156"/>
      <c r="H78" s="156"/>
      <c r="I78" s="156"/>
      <c r="J78" s="156"/>
      <c r="K78" s="156"/>
      <c r="L78" s="156"/>
      <c r="M78" s="210"/>
      <c r="N78" s="9"/>
      <c r="O78" s="9"/>
      <c r="P78" s="9"/>
      <c r="Q78" s="9"/>
      <c r="R78" s="9"/>
      <c r="S78" s="9"/>
      <c r="T78" s="9"/>
      <c r="U78" s="9"/>
      <c r="V78" s="9"/>
      <c r="W78" s="9"/>
      <c r="X78" s="9"/>
      <c r="Y78" s="9"/>
      <c r="Z78" s="9"/>
    </row>
    <row r="79" spans="1:26" ht="12.75" customHeight="1">
      <c r="A79" s="211" t="str">
        <f>A61</f>
        <v>Quarter 3 status report (6/30/2020):</v>
      </c>
      <c r="B79" s="156"/>
      <c r="C79" s="156"/>
      <c r="D79" s="156"/>
      <c r="E79" s="156"/>
      <c r="F79" s="156"/>
      <c r="G79" s="156"/>
      <c r="H79" s="156"/>
      <c r="I79" s="156"/>
      <c r="J79" s="156"/>
      <c r="K79" s="156"/>
      <c r="L79" s="156"/>
      <c r="M79" s="210"/>
      <c r="N79" s="9"/>
      <c r="O79" s="9"/>
      <c r="P79" s="9"/>
      <c r="Q79" s="9"/>
      <c r="R79" s="9"/>
      <c r="S79" s="9"/>
      <c r="T79" s="9"/>
      <c r="U79" s="9"/>
      <c r="V79" s="9"/>
      <c r="W79" s="9"/>
      <c r="X79" s="9"/>
      <c r="Y79" s="9"/>
      <c r="Z79" s="9"/>
    </row>
    <row r="80" spans="1:26" ht="12.75" customHeight="1">
      <c r="A80" s="209"/>
      <c r="B80" s="156"/>
      <c r="C80" s="156"/>
      <c r="D80" s="156"/>
      <c r="E80" s="156"/>
      <c r="F80" s="156"/>
      <c r="G80" s="156"/>
      <c r="H80" s="156"/>
      <c r="I80" s="156"/>
      <c r="J80" s="156"/>
      <c r="K80" s="156"/>
      <c r="L80" s="156"/>
      <c r="M80" s="210"/>
      <c r="N80" s="9"/>
      <c r="O80" s="9"/>
      <c r="P80" s="9"/>
      <c r="Q80" s="9"/>
      <c r="R80" s="9"/>
      <c r="S80" s="9"/>
      <c r="T80" s="9"/>
      <c r="U80" s="9"/>
      <c r="V80" s="9"/>
      <c r="W80" s="9"/>
      <c r="X80" s="9"/>
      <c r="Y80" s="9"/>
      <c r="Z80" s="9"/>
    </row>
    <row r="81" spans="1:26" ht="12.75" customHeight="1">
      <c r="A81" s="211" t="str">
        <f>A63</f>
        <v>Quarter 4 status report (9/30/2020):</v>
      </c>
      <c r="B81" s="156"/>
      <c r="C81" s="156"/>
      <c r="D81" s="156"/>
      <c r="E81" s="156"/>
      <c r="F81" s="156"/>
      <c r="G81" s="156"/>
      <c r="H81" s="156"/>
      <c r="I81" s="156"/>
      <c r="J81" s="156"/>
      <c r="K81" s="156"/>
      <c r="L81" s="156"/>
      <c r="M81" s="210"/>
      <c r="N81" s="9"/>
      <c r="O81" s="9"/>
      <c r="P81" s="9"/>
      <c r="Q81" s="9"/>
      <c r="R81" s="9"/>
      <c r="S81" s="9"/>
      <c r="T81" s="9"/>
      <c r="U81" s="9"/>
      <c r="V81" s="9"/>
      <c r="W81" s="9"/>
      <c r="X81" s="9"/>
      <c r="Y81" s="9"/>
      <c r="Z81" s="9"/>
    </row>
    <row r="82" spans="1:26" ht="12.75" customHeight="1">
      <c r="A82" s="209"/>
      <c r="B82" s="156"/>
      <c r="C82" s="156"/>
      <c r="D82" s="156"/>
      <c r="E82" s="156"/>
      <c r="F82" s="156"/>
      <c r="G82" s="156"/>
      <c r="H82" s="156"/>
      <c r="I82" s="156"/>
      <c r="J82" s="156"/>
      <c r="K82" s="156"/>
      <c r="L82" s="156"/>
      <c r="M82" s="210"/>
      <c r="N82" s="9"/>
      <c r="O82" s="9"/>
      <c r="P82" s="9"/>
      <c r="Q82" s="9"/>
      <c r="R82" s="9"/>
      <c r="S82" s="9"/>
      <c r="T82" s="9"/>
      <c r="U82" s="9"/>
      <c r="V82" s="9"/>
      <c r="W82" s="9"/>
      <c r="X82" s="9"/>
      <c r="Y82" s="9"/>
      <c r="Z82" s="9"/>
    </row>
    <row r="83" spans="1:26" ht="12.75" customHeight="1">
      <c r="A83" s="211" t="str">
        <f>A65</f>
        <v>Quarter 5 status report (12/31/2020):</v>
      </c>
      <c r="B83" s="156"/>
      <c r="C83" s="156"/>
      <c r="D83" s="156"/>
      <c r="E83" s="156"/>
      <c r="F83" s="156"/>
      <c r="G83" s="156"/>
      <c r="H83" s="156"/>
      <c r="I83" s="156"/>
      <c r="J83" s="156"/>
      <c r="K83" s="156"/>
      <c r="L83" s="156"/>
      <c r="M83" s="210"/>
      <c r="N83" s="9"/>
      <c r="O83" s="9"/>
      <c r="P83" s="9"/>
      <c r="Q83" s="9"/>
      <c r="R83" s="9"/>
      <c r="S83" s="9"/>
      <c r="T83" s="9"/>
      <c r="U83" s="9"/>
      <c r="V83" s="9"/>
      <c r="W83" s="9"/>
      <c r="X83" s="9"/>
      <c r="Y83" s="9"/>
      <c r="Z83" s="9"/>
    </row>
    <row r="84" spans="1:26" ht="12.75" customHeight="1">
      <c r="A84" s="209"/>
      <c r="B84" s="156"/>
      <c r="C84" s="156"/>
      <c r="D84" s="156"/>
      <c r="E84" s="156"/>
      <c r="F84" s="156"/>
      <c r="G84" s="156"/>
      <c r="H84" s="156"/>
      <c r="I84" s="156"/>
      <c r="J84" s="156"/>
      <c r="K84" s="156"/>
      <c r="L84" s="156"/>
      <c r="M84" s="210"/>
      <c r="N84" s="9"/>
      <c r="O84" s="9"/>
      <c r="P84" s="9"/>
      <c r="Q84" s="9"/>
      <c r="R84" s="9"/>
      <c r="S84" s="9"/>
      <c r="T84" s="9"/>
      <c r="U84" s="9"/>
      <c r="V84" s="9"/>
      <c r="W84" s="9"/>
      <c r="X84" s="9"/>
      <c r="Y84" s="9"/>
      <c r="Z84" s="9"/>
    </row>
    <row r="85" spans="1:26" ht="12.75" customHeight="1">
      <c r="A85" s="211" t="str">
        <f>A67</f>
        <v>Quarter 6 status report (3/31/2021):</v>
      </c>
      <c r="B85" s="156"/>
      <c r="C85" s="156"/>
      <c r="D85" s="156"/>
      <c r="E85" s="156"/>
      <c r="F85" s="156"/>
      <c r="G85" s="156"/>
      <c r="H85" s="156"/>
      <c r="I85" s="156"/>
      <c r="J85" s="156"/>
      <c r="K85" s="156"/>
      <c r="L85" s="156"/>
      <c r="M85" s="210"/>
      <c r="N85" s="9"/>
      <c r="O85" s="9"/>
      <c r="P85" s="9"/>
      <c r="Q85" s="9"/>
      <c r="R85" s="9"/>
      <c r="S85" s="9"/>
      <c r="T85" s="9"/>
      <c r="U85" s="9"/>
      <c r="V85" s="9"/>
      <c r="W85" s="9"/>
      <c r="X85" s="9"/>
      <c r="Y85" s="9"/>
      <c r="Z85" s="9"/>
    </row>
    <row r="86" spans="1:26" ht="12.75" customHeight="1">
      <c r="A86" s="209"/>
      <c r="B86" s="156"/>
      <c r="C86" s="156"/>
      <c r="D86" s="156"/>
      <c r="E86" s="156"/>
      <c r="F86" s="156"/>
      <c r="G86" s="156"/>
      <c r="H86" s="156"/>
      <c r="I86" s="156"/>
      <c r="J86" s="156"/>
      <c r="K86" s="156"/>
      <c r="L86" s="156"/>
      <c r="M86" s="210"/>
      <c r="N86" s="9"/>
      <c r="O86" s="9"/>
      <c r="P86" s="9"/>
      <c r="Q86" s="9"/>
      <c r="R86" s="9"/>
      <c r="S86" s="9"/>
      <c r="T86" s="9"/>
      <c r="U86" s="9"/>
      <c r="V86" s="9"/>
      <c r="W86" s="9"/>
      <c r="X86" s="9"/>
      <c r="Y86" s="9"/>
      <c r="Z86" s="9"/>
    </row>
    <row r="87" spans="1:26" ht="12.75" customHeight="1">
      <c r="A87" s="211" t="str">
        <f>A69</f>
        <v>Quarter 7 status report (6/30/2021):</v>
      </c>
      <c r="B87" s="156"/>
      <c r="C87" s="156"/>
      <c r="D87" s="156"/>
      <c r="E87" s="156"/>
      <c r="F87" s="156"/>
      <c r="G87" s="156"/>
      <c r="H87" s="156"/>
      <c r="I87" s="156"/>
      <c r="J87" s="156"/>
      <c r="K87" s="156"/>
      <c r="L87" s="156"/>
      <c r="M87" s="210"/>
      <c r="N87" s="9"/>
      <c r="O87" s="9"/>
      <c r="P87" s="9"/>
      <c r="Q87" s="9"/>
      <c r="R87" s="9"/>
      <c r="S87" s="9"/>
      <c r="T87" s="9"/>
      <c r="U87" s="9"/>
      <c r="V87" s="9"/>
      <c r="W87" s="9"/>
      <c r="X87" s="9"/>
      <c r="Y87" s="9"/>
      <c r="Z87" s="9"/>
    </row>
    <row r="88" spans="1:26" ht="12.75" customHeight="1">
      <c r="A88" s="209"/>
      <c r="B88" s="156"/>
      <c r="C88" s="156"/>
      <c r="D88" s="156"/>
      <c r="E88" s="156"/>
      <c r="F88" s="156"/>
      <c r="G88" s="156"/>
      <c r="H88" s="156"/>
      <c r="I88" s="156"/>
      <c r="J88" s="156"/>
      <c r="K88" s="156"/>
      <c r="L88" s="156"/>
      <c r="M88" s="210"/>
      <c r="N88" s="9"/>
      <c r="O88" s="9"/>
      <c r="P88" s="9"/>
      <c r="Q88" s="9"/>
      <c r="R88" s="9"/>
      <c r="S88" s="9"/>
      <c r="T88" s="9"/>
      <c r="U88" s="9"/>
      <c r="V88" s="9"/>
      <c r="W88" s="9"/>
      <c r="X88" s="9"/>
      <c r="Y88" s="9"/>
      <c r="Z88" s="9"/>
    </row>
    <row r="89" spans="1:26" ht="12.75" customHeight="1">
      <c r="A89" s="211" t="str">
        <f>A71</f>
        <v>Quarter 8 status report (9/30/2021):</v>
      </c>
      <c r="B89" s="156"/>
      <c r="C89" s="156"/>
      <c r="D89" s="156"/>
      <c r="E89" s="156"/>
      <c r="F89" s="156"/>
      <c r="G89" s="156"/>
      <c r="H89" s="156"/>
      <c r="I89" s="156"/>
      <c r="J89" s="156"/>
      <c r="K89" s="156"/>
      <c r="L89" s="156"/>
      <c r="M89" s="210"/>
      <c r="N89" s="9"/>
      <c r="O89" s="9"/>
      <c r="P89" s="9"/>
      <c r="Q89" s="9"/>
      <c r="R89" s="9"/>
      <c r="S89" s="9"/>
      <c r="T89" s="9"/>
      <c r="U89" s="9"/>
      <c r="V89" s="9"/>
      <c r="W89" s="9"/>
      <c r="X89" s="9"/>
      <c r="Y89" s="9"/>
      <c r="Z89" s="9"/>
    </row>
    <row r="90" spans="1:26" ht="12.75" customHeight="1">
      <c r="A90" s="215"/>
      <c r="B90" s="216"/>
      <c r="C90" s="216"/>
      <c r="D90" s="216"/>
      <c r="E90" s="216"/>
      <c r="F90" s="216"/>
      <c r="G90" s="216"/>
      <c r="H90" s="216"/>
      <c r="I90" s="216"/>
      <c r="J90" s="216"/>
      <c r="K90" s="216"/>
      <c r="L90" s="216"/>
      <c r="M90" s="217"/>
      <c r="N90" s="9"/>
      <c r="O90" s="9"/>
      <c r="P90" s="9"/>
      <c r="Q90" s="9"/>
      <c r="R90" s="9"/>
      <c r="S90" s="9"/>
      <c r="T90" s="9"/>
      <c r="U90" s="9"/>
      <c r="V90" s="9"/>
      <c r="W90" s="9"/>
      <c r="X90" s="9"/>
      <c r="Y90" s="9"/>
      <c r="Z90" s="9"/>
    </row>
    <row r="91" spans="1:26" ht="15" customHeight="1">
      <c r="A91" s="220" t="s">
        <v>247</v>
      </c>
      <c r="B91" s="213"/>
      <c r="C91" s="213"/>
      <c r="D91" s="213"/>
      <c r="E91" s="213"/>
      <c r="F91" s="213"/>
      <c r="G91" s="213"/>
      <c r="H91" s="213"/>
      <c r="I91" s="213"/>
      <c r="J91" s="213"/>
      <c r="K91" s="214"/>
      <c r="L91" s="222" t="s">
        <v>137</v>
      </c>
      <c r="M91" s="219"/>
      <c r="N91" s="9"/>
      <c r="O91" s="9"/>
      <c r="P91" s="9"/>
      <c r="Q91" s="9"/>
      <c r="R91" s="9"/>
      <c r="S91" s="9"/>
      <c r="T91" s="9"/>
      <c r="U91" s="9"/>
      <c r="V91" s="9"/>
      <c r="W91" s="9"/>
      <c r="X91" s="9"/>
      <c r="Y91" s="9"/>
      <c r="Z91" s="9"/>
    </row>
    <row r="92" spans="1:26" ht="12.75" customHeight="1">
      <c r="A92" s="221"/>
      <c r="B92" s="216"/>
      <c r="C92" s="216"/>
      <c r="D92" s="216"/>
      <c r="E92" s="216"/>
      <c r="F92" s="216"/>
      <c r="G92" s="216"/>
      <c r="H92" s="216"/>
      <c r="I92" s="216"/>
      <c r="J92" s="216"/>
      <c r="K92" s="217"/>
      <c r="L92" s="218"/>
      <c r="M92" s="219"/>
      <c r="N92" s="9"/>
      <c r="O92" s="9"/>
      <c r="P92" s="9"/>
      <c r="Q92" s="9"/>
      <c r="R92" s="9"/>
      <c r="S92" s="9"/>
      <c r="T92" s="9"/>
      <c r="U92" s="9"/>
      <c r="V92" s="9"/>
      <c r="W92" s="9"/>
      <c r="X92" s="9"/>
      <c r="Y92" s="9"/>
      <c r="Z92" s="9"/>
    </row>
    <row r="93" spans="1:26" ht="12.75" customHeight="1">
      <c r="A93" s="212" t="str">
        <f>A75</f>
        <v>Quarter 1 status report (12/31/2019):</v>
      </c>
      <c r="B93" s="213"/>
      <c r="C93" s="213"/>
      <c r="D93" s="213"/>
      <c r="E93" s="213"/>
      <c r="F93" s="213"/>
      <c r="G93" s="213"/>
      <c r="H93" s="213"/>
      <c r="I93" s="213"/>
      <c r="J93" s="213"/>
      <c r="K93" s="213"/>
      <c r="L93" s="213"/>
      <c r="M93" s="214"/>
      <c r="N93" s="9"/>
      <c r="O93" s="9"/>
      <c r="P93" s="9"/>
      <c r="Q93" s="9"/>
      <c r="R93" s="9"/>
      <c r="S93" s="9"/>
      <c r="T93" s="9"/>
      <c r="U93" s="9"/>
      <c r="V93" s="9"/>
      <c r="W93" s="9"/>
      <c r="X93" s="9"/>
      <c r="Y93" s="9"/>
      <c r="Z93" s="9"/>
    </row>
    <row r="94" spans="1:26" ht="12.75" customHeight="1">
      <c r="A94" s="209"/>
      <c r="B94" s="156"/>
      <c r="C94" s="156"/>
      <c r="D94" s="156"/>
      <c r="E94" s="156"/>
      <c r="F94" s="156"/>
      <c r="G94" s="156"/>
      <c r="H94" s="156"/>
      <c r="I94" s="156"/>
      <c r="J94" s="156"/>
      <c r="K94" s="156"/>
      <c r="L94" s="156"/>
      <c r="M94" s="210"/>
      <c r="N94" s="9"/>
      <c r="O94" s="9"/>
      <c r="P94" s="9"/>
      <c r="Q94" s="9"/>
      <c r="R94" s="9"/>
      <c r="S94" s="9"/>
      <c r="T94" s="9"/>
      <c r="U94" s="9"/>
      <c r="V94" s="9"/>
      <c r="W94" s="9"/>
      <c r="X94" s="9"/>
      <c r="Y94" s="9"/>
      <c r="Z94" s="9"/>
    </row>
    <row r="95" spans="1:26" ht="12.75" customHeight="1">
      <c r="A95" s="211" t="str">
        <f>A77</f>
        <v>Quarter 2 status report (3/31/2020):</v>
      </c>
      <c r="B95" s="156"/>
      <c r="C95" s="156"/>
      <c r="D95" s="156"/>
      <c r="E95" s="156"/>
      <c r="F95" s="156"/>
      <c r="G95" s="156"/>
      <c r="H95" s="156"/>
      <c r="I95" s="156"/>
      <c r="J95" s="156"/>
      <c r="K95" s="156"/>
      <c r="L95" s="156"/>
      <c r="M95" s="210"/>
      <c r="N95" s="9"/>
      <c r="O95" s="9"/>
      <c r="P95" s="9"/>
      <c r="Q95" s="9"/>
      <c r="R95" s="9"/>
      <c r="S95" s="9"/>
      <c r="T95" s="9"/>
      <c r="U95" s="9"/>
      <c r="V95" s="9"/>
      <c r="W95" s="9"/>
      <c r="X95" s="9"/>
      <c r="Y95" s="9"/>
      <c r="Z95" s="9"/>
    </row>
    <row r="96" spans="1:26" ht="12.75" customHeight="1">
      <c r="A96" s="209"/>
      <c r="B96" s="156"/>
      <c r="C96" s="156"/>
      <c r="D96" s="156"/>
      <c r="E96" s="156"/>
      <c r="F96" s="156"/>
      <c r="G96" s="156"/>
      <c r="H96" s="156"/>
      <c r="I96" s="156"/>
      <c r="J96" s="156"/>
      <c r="K96" s="156"/>
      <c r="L96" s="156"/>
      <c r="M96" s="210"/>
      <c r="N96" s="9"/>
      <c r="O96" s="9"/>
      <c r="P96" s="9"/>
      <c r="Q96" s="9"/>
      <c r="R96" s="9"/>
      <c r="S96" s="9"/>
      <c r="T96" s="9"/>
      <c r="U96" s="9"/>
      <c r="V96" s="9"/>
      <c r="W96" s="9"/>
      <c r="X96" s="9"/>
      <c r="Y96" s="9"/>
      <c r="Z96" s="9"/>
    </row>
    <row r="97" spans="1:26" ht="12.75" customHeight="1">
      <c r="A97" s="211" t="str">
        <f>A79</f>
        <v>Quarter 3 status report (6/30/2020):</v>
      </c>
      <c r="B97" s="156"/>
      <c r="C97" s="156"/>
      <c r="D97" s="156"/>
      <c r="E97" s="156"/>
      <c r="F97" s="156"/>
      <c r="G97" s="156"/>
      <c r="H97" s="156"/>
      <c r="I97" s="156"/>
      <c r="J97" s="156"/>
      <c r="K97" s="156"/>
      <c r="L97" s="156"/>
      <c r="M97" s="210"/>
      <c r="N97" s="9"/>
      <c r="O97" s="9"/>
      <c r="P97" s="9"/>
      <c r="Q97" s="9"/>
      <c r="R97" s="9"/>
      <c r="S97" s="9"/>
      <c r="T97" s="9"/>
      <c r="U97" s="9"/>
      <c r="V97" s="9"/>
      <c r="W97" s="9"/>
      <c r="X97" s="9"/>
      <c r="Y97" s="9"/>
      <c r="Z97" s="9"/>
    </row>
    <row r="98" spans="1:26" ht="12.75" customHeight="1">
      <c r="A98" s="209"/>
      <c r="B98" s="156"/>
      <c r="C98" s="156"/>
      <c r="D98" s="156"/>
      <c r="E98" s="156"/>
      <c r="F98" s="156"/>
      <c r="G98" s="156"/>
      <c r="H98" s="156"/>
      <c r="I98" s="156"/>
      <c r="J98" s="156"/>
      <c r="K98" s="156"/>
      <c r="L98" s="156"/>
      <c r="M98" s="210"/>
      <c r="N98" s="9"/>
      <c r="O98" s="9"/>
      <c r="P98" s="9"/>
      <c r="Q98" s="9"/>
      <c r="R98" s="9"/>
      <c r="S98" s="9"/>
      <c r="T98" s="9"/>
      <c r="U98" s="9"/>
      <c r="V98" s="9"/>
      <c r="W98" s="9"/>
      <c r="X98" s="9"/>
      <c r="Y98" s="9"/>
      <c r="Z98" s="9"/>
    </row>
    <row r="99" spans="1:26" ht="12.75" customHeight="1">
      <c r="A99" s="211" t="str">
        <f>A81</f>
        <v>Quarter 4 status report (9/30/2020):</v>
      </c>
      <c r="B99" s="156"/>
      <c r="C99" s="156"/>
      <c r="D99" s="156"/>
      <c r="E99" s="156"/>
      <c r="F99" s="156"/>
      <c r="G99" s="156"/>
      <c r="H99" s="156"/>
      <c r="I99" s="156"/>
      <c r="J99" s="156"/>
      <c r="K99" s="156"/>
      <c r="L99" s="156"/>
      <c r="M99" s="210"/>
      <c r="N99" s="9"/>
      <c r="O99" s="9"/>
      <c r="P99" s="9"/>
      <c r="Q99" s="9"/>
      <c r="R99" s="9"/>
      <c r="S99" s="9"/>
      <c r="T99" s="9"/>
      <c r="U99" s="9"/>
      <c r="V99" s="9"/>
      <c r="W99" s="9"/>
      <c r="X99" s="9"/>
      <c r="Y99" s="9"/>
      <c r="Z99" s="9"/>
    </row>
    <row r="100" spans="1:26" ht="12.75" customHeight="1">
      <c r="A100" s="209"/>
      <c r="B100" s="156"/>
      <c r="C100" s="156"/>
      <c r="D100" s="156"/>
      <c r="E100" s="156"/>
      <c r="F100" s="156"/>
      <c r="G100" s="156"/>
      <c r="H100" s="156"/>
      <c r="I100" s="156"/>
      <c r="J100" s="156"/>
      <c r="K100" s="156"/>
      <c r="L100" s="156"/>
      <c r="M100" s="210"/>
      <c r="N100" s="9"/>
      <c r="O100" s="9"/>
      <c r="P100" s="9"/>
      <c r="Q100" s="9"/>
      <c r="R100" s="9"/>
      <c r="S100" s="9"/>
      <c r="T100" s="9"/>
      <c r="U100" s="9"/>
      <c r="V100" s="9"/>
      <c r="W100" s="9"/>
      <c r="X100" s="9"/>
      <c r="Y100" s="9"/>
      <c r="Z100" s="9"/>
    </row>
    <row r="101" spans="1:26" ht="12.75" customHeight="1">
      <c r="A101" s="211" t="str">
        <f>A83</f>
        <v>Quarter 5 status report (12/31/2020):</v>
      </c>
      <c r="B101" s="156"/>
      <c r="C101" s="156"/>
      <c r="D101" s="156"/>
      <c r="E101" s="156"/>
      <c r="F101" s="156"/>
      <c r="G101" s="156"/>
      <c r="H101" s="156"/>
      <c r="I101" s="156"/>
      <c r="J101" s="156"/>
      <c r="K101" s="156"/>
      <c r="L101" s="156"/>
      <c r="M101" s="210"/>
      <c r="N101" s="9"/>
      <c r="O101" s="9"/>
      <c r="P101" s="9"/>
      <c r="Q101" s="9"/>
      <c r="R101" s="9"/>
      <c r="S101" s="9"/>
      <c r="T101" s="9"/>
      <c r="U101" s="9"/>
      <c r="V101" s="9"/>
      <c r="W101" s="9"/>
      <c r="X101" s="9"/>
      <c r="Y101" s="9"/>
      <c r="Z101" s="9"/>
    </row>
    <row r="102" spans="1:26" ht="12.75" customHeight="1">
      <c r="A102" s="209"/>
      <c r="B102" s="156"/>
      <c r="C102" s="156"/>
      <c r="D102" s="156"/>
      <c r="E102" s="156"/>
      <c r="F102" s="156"/>
      <c r="G102" s="156"/>
      <c r="H102" s="156"/>
      <c r="I102" s="156"/>
      <c r="J102" s="156"/>
      <c r="K102" s="156"/>
      <c r="L102" s="156"/>
      <c r="M102" s="210"/>
      <c r="N102" s="9"/>
      <c r="O102" s="9"/>
      <c r="P102" s="9"/>
      <c r="Q102" s="9"/>
      <c r="R102" s="9"/>
      <c r="S102" s="9"/>
      <c r="T102" s="9"/>
      <c r="U102" s="9"/>
      <c r="V102" s="9"/>
      <c r="W102" s="9"/>
      <c r="X102" s="9"/>
      <c r="Y102" s="9"/>
      <c r="Z102" s="9"/>
    </row>
    <row r="103" spans="1:26" ht="12.75" customHeight="1">
      <c r="A103" s="211" t="str">
        <f>A85</f>
        <v>Quarter 6 status report (3/31/2021):</v>
      </c>
      <c r="B103" s="156"/>
      <c r="C103" s="156"/>
      <c r="D103" s="156"/>
      <c r="E103" s="156"/>
      <c r="F103" s="156"/>
      <c r="G103" s="156"/>
      <c r="H103" s="156"/>
      <c r="I103" s="156"/>
      <c r="J103" s="156"/>
      <c r="K103" s="156"/>
      <c r="L103" s="156"/>
      <c r="M103" s="210"/>
      <c r="N103" s="9"/>
      <c r="O103" s="9"/>
      <c r="P103" s="9"/>
      <c r="Q103" s="9"/>
      <c r="R103" s="9"/>
      <c r="S103" s="9"/>
      <c r="T103" s="9"/>
      <c r="U103" s="9"/>
      <c r="V103" s="9"/>
      <c r="W103" s="9"/>
      <c r="X103" s="9"/>
      <c r="Y103" s="9"/>
      <c r="Z103" s="9"/>
    </row>
    <row r="104" spans="1:26" ht="12.75" customHeight="1">
      <c r="A104" s="209"/>
      <c r="B104" s="156"/>
      <c r="C104" s="156"/>
      <c r="D104" s="156"/>
      <c r="E104" s="156"/>
      <c r="F104" s="156"/>
      <c r="G104" s="156"/>
      <c r="H104" s="156"/>
      <c r="I104" s="156"/>
      <c r="J104" s="156"/>
      <c r="K104" s="156"/>
      <c r="L104" s="156"/>
      <c r="M104" s="210"/>
      <c r="N104" s="9"/>
      <c r="O104" s="9"/>
      <c r="P104" s="9"/>
      <c r="Q104" s="9"/>
      <c r="R104" s="9"/>
      <c r="S104" s="9"/>
      <c r="T104" s="9"/>
      <c r="U104" s="9"/>
      <c r="V104" s="9"/>
      <c r="W104" s="9"/>
      <c r="X104" s="9"/>
      <c r="Y104" s="9"/>
      <c r="Z104" s="9"/>
    </row>
    <row r="105" spans="1:26" ht="12.75" customHeight="1">
      <c r="A105" s="211" t="str">
        <f>A87</f>
        <v>Quarter 7 status report (6/30/2021):</v>
      </c>
      <c r="B105" s="156"/>
      <c r="C105" s="156"/>
      <c r="D105" s="156"/>
      <c r="E105" s="156"/>
      <c r="F105" s="156"/>
      <c r="G105" s="156"/>
      <c r="H105" s="156"/>
      <c r="I105" s="156"/>
      <c r="J105" s="156"/>
      <c r="K105" s="156"/>
      <c r="L105" s="156"/>
      <c r="M105" s="210"/>
      <c r="N105" s="9"/>
      <c r="O105" s="9"/>
      <c r="P105" s="9"/>
      <c r="Q105" s="9"/>
      <c r="R105" s="9"/>
      <c r="S105" s="9"/>
      <c r="T105" s="9"/>
      <c r="U105" s="9"/>
      <c r="V105" s="9"/>
      <c r="W105" s="9"/>
      <c r="X105" s="9"/>
      <c r="Y105" s="9"/>
      <c r="Z105" s="9"/>
    </row>
    <row r="106" spans="1:26" ht="12.75" customHeight="1">
      <c r="A106" s="209"/>
      <c r="B106" s="156"/>
      <c r="C106" s="156"/>
      <c r="D106" s="156"/>
      <c r="E106" s="156"/>
      <c r="F106" s="156"/>
      <c r="G106" s="156"/>
      <c r="H106" s="156"/>
      <c r="I106" s="156"/>
      <c r="J106" s="156"/>
      <c r="K106" s="156"/>
      <c r="L106" s="156"/>
      <c r="M106" s="210"/>
      <c r="N106" s="9"/>
      <c r="O106" s="9"/>
      <c r="P106" s="9"/>
      <c r="Q106" s="9"/>
      <c r="R106" s="9"/>
      <c r="S106" s="9"/>
      <c r="T106" s="9"/>
      <c r="U106" s="9"/>
      <c r="V106" s="9"/>
      <c r="W106" s="9"/>
      <c r="X106" s="9"/>
      <c r="Y106" s="9"/>
      <c r="Z106" s="9"/>
    </row>
    <row r="107" spans="1:26" ht="12.75" customHeight="1">
      <c r="A107" s="211" t="str">
        <f>A89</f>
        <v>Quarter 8 status report (9/30/2021):</v>
      </c>
      <c r="B107" s="156"/>
      <c r="C107" s="156"/>
      <c r="D107" s="156"/>
      <c r="E107" s="156"/>
      <c r="F107" s="156"/>
      <c r="G107" s="156"/>
      <c r="H107" s="156"/>
      <c r="I107" s="156"/>
      <c r="J107" s="156"/>
      <c r="K107" s="156"/>
      <c r="L107" s="156"/>
      <c r="M107" s="210"/>
      <c r="N107" s="9"/>
      <c r="O107" s="9"/>
      <c r="P107" s="9"/>
      <c r="Q107" s="9"/>
      <c r="R107" s="9"/>
      <c r="S107" s="9"/>
      <c r="T107" s="9"/>
      <c r="U107" s="9"/>
      <c r="V107" s="9"/>
      <c r="W107" s="9"/>
      <c r="X107" s="9"/>
      <c r="Y107" s="9"/>
      <c r="Z107" s="9"/>
    </row>
    <row r="108" spans="1:26" ht="12.75" customHeight="1">
      <c r="A108" s="215"/>
      <c r="B108" s="216"/>
      <c r="C108" s="216"/>
      <c r="D108" s="216"/>
      <c r="E108" s="216"/>
      <c r="F108" s="216"/>
      <c r="G108" s="216"/>
      <c r="H108" s="216"/>
      <c r="I108" s="216"/>
      <c r="J108" s="216"/>
      <c r="K108" s="216"/>
      <c r="L108" s="216"/>
      <c r="M108" s="217"/>
      <c r="N108" s="9"/>
      <c r="O108" s="9"/>
      <c r="P108" s="9"/>
      <c r="Q108" s="9"/>
      <c r="R108" s="9"/>
      <c r="S108" s="9"/>
      <c r="T108" s="9"/>
      <c r="U108" s="9"/>
      <c r="V108" s="9"/>
      <c r="W108" s="9"/>
      <c r="X108" s="9"/>
      <c r="Y108" s="9"/>
      <c r="Z108" s="9"/>
    </row>
    <row r="109" spans="1:26" ht="15" customHeight="1">
      <c r="A109" s="220" t="s">
        <v>249</v>
      </c>
      <c r="B109" s="213"/>
      <c r="C109" s="213"/>
      <c r="D109" s="213"/>
      <c r="E109" s="213"/>
      <c r="F109" s="213"/>
      <c r="G109" s="213"/>
      <c r="H109" s="213"/>
      <c r="I109" s="213"/>
      <c r="J109" s="213"/>
      <c r="K109" s="214"/>
      <c r="L109" s="222" t="s">
        <v>137</v>
      </c>
      <c r="M109" s="219"/>
      <c r="N109" s="9"/>
      <c r="O109" s="9"/>
      <c r="P109" s="9"/>
      <c r="Q109" s="9"/>
      <c r="R109" s="9"/>
      <c r="S109" s="9"/>
      <c r="T109" s="9"/>
      <c r="U109" s="9"/>
      <c r="V109" s="9"/>
      <c r="W109" s="9"/>
      <c r="X109" s="9"/>
      <c r="Y109" s="9"/>
      <c r="Z109" s="9"/>
    </row>
    <row r="110" spans="1:26" ht="12.75" customHeight="1">
      <c r="A110" s="221"/>
      <c r="B110" s="216"/>
      <c r="C110" s="216"/>
      <c r="D110" s="216"/>
      <c r="E110" s="216"/>
      <c r="F110" s="216"/>
      <c r="G110" s="216"/>
      <c r="H110" s="216"/>
      <c r="I110" s="216"/>
      <c r="J110" s="216"/>
      <c r="K110" s="217"/>
      <c r="L110" s="218"/>
      <c r="M110" s="219"/>
      <c r="N110" s="9"/>
      <c r="O110" s="9"/>
      <c r="P110" s="9"/>
      <c r="Q110" s="9"/>
      <c r="R110" s="9"/>
      <c r="S110" s="9"/>
      <c r="T110" s="9"/>
      <c r="U110" s="9"/>
      <c r="V110" s="9"/>
      <c r="W110" s="9"/>
      <c r="X110" s="9"/>
      <c r="Y110" s="9"/>
      <c r="Z110" s="9"/>
    </row>
    <row r="111" spans="1:26" ht="12.75" customHeight="1">
      <c r="A111" s="212" t="str">
        <f>A93</f>
        <v>Quarter 1 status report (12/31/2019):</v>
      </c>
      <c r="B111" s="213"/>
      <c r="C111" s="213"/>
      <c r="D111" s="213"/>
      <c r="E111" s="213"/>
      <c r="F111" s="213"/>
      <c r="G111" s="213"/>
      <c r="H111" s="213"/>
      <c r="I111" s="213"/>
      <c r="J111" s="213"/>
      <c r="K111" s="213"/>
      <c r="L111" s="213"/>
      <c r="M111" s="214"/>
      <c r="N111" s="9"/>
      <c r="O111" s="9"/>
      <c r="P111" s="9"/>
      <c r="Q111" s="9"/>
      <c r="R111" s="9"/>
      <c r="S111" s="9"/>
      <c r="T111" s="9"/>
      <c r="U111" s="9"/>
      <c r="V111" s="9"/>
      <c r="W111" s="9"/>
      <c r="X111" s="9"/>
      <c r="Y111" s="9"/>
      <c r="Z111" s="9"/>
    </row>
    <row r="112" spans="1:26" ht="12.75" customHeight="1">
      <c r="A112" s="209"/>
      <c r="B112" s="156"/>
      <c r="C112" s="156"/>
      <c r="D112" s="156"/>
      <c r="E112" s="156"/>
      <c r="F112" s="156"/>
      <c r="G112" s="156"/>
      <c r="H112" s="156"/>
      <c r="I112" s="156"/>
      <c r="J112" s="156"/>
      <c r="K112" s="156"/>
      <c r="L112" s="156"/>
      <c r="M112" s="210"/>
      <c r="N112" s="9"/>
      <c r="O112" s="9"/>
      <c r="P112" s="9"/>
      <c r="Q112" s="9"/>
      <c r="R112" s="9"/>
      <c r="S112" s="9"/>
      <c r="T112" s="9"/>
      <c r="U112" s="9"/>
      <c r="V112" s="9"/>
      <c r="W112" s="9"/>
      <c r="X112" s="9"/>
      <c r="Y112" s="9"/>
      <c r="Z112" s="9"/>
    </row>
    <row r="113" spans="1:26" ht="12.75" customHeight="1">
      <c r="A113" s="211" t="str">
        <f>A95</f>
        <v>Quarter 2 status report (3/31/2020):</v>
      </c>
      <c r="B113" s="156"/>
      <c r="C113" s="156"/>
      <c r="D113" s="156"/>
      <c r="E113" s="156"/>
      <c r="F113" s="156"/>
      <c r="G113" s="156"/>
      <c r="H113" s="156"/>
      <c r="I113" s="156"/>
      <c r="J113" s="156"/>
      <c r="K113" s="156"/>
      <c r="L113" s="156"/>
      <c r="M113" s="210"/>
      <c r="N113" s="9"/>
      <c r="O113" s="9"/>
      <c r="P113" s="9"/>
      <c r="Q113" s="9"/>
      <c r="R113" s="9"/>
      <c r="S113" s="9"/>
      <c r="T113" s="9"/>
      <c r="U113" s="9"/>
      <c r="V113" s="9"/>
      <c r="W113" s="9"/>
      <c r="X113" s="9"/>
      <c r="Y113" s="9"/>
      <c r="Z113" s="9"/>
    </row>
    <row r="114" spans="1:26" ht="12.75" customHeight="1">
      <c r="A114" s="209"/>
      <c r="B114" s="156"/>
      <c r="C114" s="156"/>
      <c r="D114" s="156"/>
      <c r="E114" s="156"/>
      <c r="F114" s="156"/>
      <c r="G114" s="156"/>
      <c r="H114" s="156"/>
      <c r="I114" s="156"/>
      <c r="J114" s="156"/>
      <c r="K114" s="156"/>
      <c r="L114" s="156"/>
      <c r="M114" s="210"/>
      <c r="N114" s="9"/>
      <c r="O114" s="9"/>
      <c r="P114" s="9"/>
      <c r="Q114" s="9"/>
      <c r="R114" s="9"/>
      <c r="S114" s="9"/>
      <c r="T114" s="9"/>
      <c r="U114" s="9"/>
      <c r="V114" s="9"/>
      <c r="W114" s="9"/>
      <c r="X114" s="9"/>
      <c r="Y114" s="9"/>
      <c r="Z114" s="9"/>
    </row>
    <row r="115" spans="1:26" ht="12.75" customHeight="1">
      <c r="A115" s="211" t="str">
        <f>A97</f>
        <v>Quarter 3 status report (6/30/2020):</v>
      </c>
      <c r="B115" s="156"/>
      <c r="C115" s="156"/>
      <c r="D115" s="156"/>
      <c r="E115" s="156"/>
      <c r="F115" s="156"/>
      <c r="G115" s="156"/>
      <c r="H115" s="156"/>
      <c r="I115" s="156"/>
      <c r="J115" s="156"/>
      <c r="K115" s="156"/>
      <c r="L115" s="156"/>
      <c r="M115" s="210"/>
      <c r="N115" s="9"/>
      <c r="O115" s="9"/>
      <c r="P115" s="9"/>
      <c r="Q115" s="9"/>
      <c r="R115" s="9"/>
      <c r="S115" s="9"/>
      <c r="T115" s="9"/>
      <c r="U115" s="9"/>
      <c r="V115" s="9"/>
      <c r="W115" s="9"/>
      <c r="X115" s="9"/>
      <c r="Y115" s="9"/>
      <c r="Z115" s="9"/>
    </row>
    <row r="116" spans="1:26" ht="12.75" customHeight="1">
      <c r="A116" s="209"/>
      <c r="B116" s="156"/>
      <c r="C116" s="156"/>
      <c r="D116" s="156"/>
      <c r="E116" s="156"/>
      <c r="F116" s="156"/>
      <c r="G116" s="156"/>
      <c r="H116" s="156"/>
      <c r="I116" s="156"/>
      <c r="J116" s="156"/>
      <c r="K116" s="156"/>
      <c r="L116" s="156"/>
      <c r="M116" s="210"/>
      <c r="N116" s="9"/>
      <c r="O116" s="9"/>
      <c r="P116" s="9"/>
      <c r="Q116" s="9"/>
      <c r="R116" s="9"/>
      <c r="S116" s="9"/>
      <c r="T116" s="9"/>
      <c r="U116" s="9"/>
      <c r="V116" s="9"/>
      <c r="W116" s="9"/>
      <c r="X116" s="9"/>
      <c r="Y116" s="9"/>
      <c r="Z116" s="9"/>
    </row>
    <row r="117" spans="1:26" ht="12.75" customHeight="1">
      <c r="A117" s="211" t="str">
        <f>A99</f>
        <v>Quarter 4 status report (9/30/2020):</v>
      </c>
      <c r="B117" s="156"/>
      <c r="C117" s="156"/>
      <c r="D117" s="156"/>
      <c r="E117" s="156"/>
      <c r="F117" s="156"/>
      <c r="G117" s="156"/>
      <c r="H117" s="156"/>
      <c r="I117" s="156"/>
      <c r="J117" s="156"/>
      <c r="K117" s="156"/>
      <c r="L117" s="156"/>
      <c r="M117" s="210"/>
      <c r="N117" s="9"/>
      <c r="O117" s="9"/>
      <c r="P117" s="9"/>
      <c r="Q117" s="9"/>
      <c r="R117" s="9"/>
      <c r="S117" s="9"/>
      <c r="T117" s="9"/>
      <c r="U117" s="9"/>
      <c r="V117" s="9"/>
      <c r="W117" s="9"/>
      <c r="X117" s="9"/>
      <c r="Y117" s="9"/>
      <c r="Z117" s="9"/>
    </row>
    <row r="118" spans="1:26" ht="12.75" customHeight="1">
      <c r="A118" s="209"/>
      <c r="B118" s="156"/>
      <c r="C118" s="156"/>
      <c r="D118" s="156"/>
      <c r="E118" s="156"/>
      <c r="F118" s="156"/>
      <c r="G118" s="156"/>
      <c r="H118" s="156"/>
      <c r="I118" s="156"/>
      <c r="J118" s="156"/>
      <c r="K118" s="156"/>
      <c r="L118" s="156"/>
      <c r="M118" s="210"/>
      <c r="N118" s="9"/>
      <c r="O118" s="9"/>
      <c r="P118" s="9"/>
      <c r="Q118" s="9"/>
      <c r="R118" s="9"/>
      <c r="S118" s="9"/>
      <c r="T118" s="9"/>
      <c r="U118" s="9"/>
      <c r="V118" s="9"/>
      <c r="W118" s="9"/>
      <c r="X118" s="9"/>
      <c r="Y118" s="9"/>
      <c r="Z118" s="9"/>
    </row>
    <row r="119" spans="1:26" ht="12.75" customHeight="1">
      <c r="A119" s="211" t="str">
        <f>A101</f>
        <v>Quarter 5 status report (12/31/2020):</v>
      </c>
      <c r="B119" s="156"/>
      <c r="C119" s="156"/>
      <c r="D119" s="156"/>
      <c r="E119" s="156"/>
      <c r="F119" s="156"/>
      <c r="G119" s="156"/>
      <c r="H119" s="156"/>
      <c r="I119" s="156"/>
      <c r="J119" s="156"/>
      <c r="K119" s="156"/>
      <c r="L119" s="156"/>
      <c r="M119" s="210"/>
      <c r="N119" s="9"/>
      <c r="O119" s="9"/>
      <c r="P119" s="9"/>
      <c r="Q119" s="9"/>
      <c r="R119" s="9"/>
      <c r="S119" s="9"/>
      <c r="T119" s="9"/>
      <c r="U119" s="9"/>
      <c r="V119" s="9"/>
      <c r="W119" s="9"/>
      <c r="X119" s="9"/>
      <c r="Y119" s="9"/>
      <c r="Z119" s="9"/>
    </row>
    <row r="120" spans="1:26" ht="12.75" customHeight="1">
      <c r="A120" s="209"/>
      <c r="B120" s="156"/>
      <c r="C120" s="156"/>
      <c r="D120" s="156"/>
      <c r="E120" s="156"/>
      <c r="F120" s="156"/>
      <c r="G120" s="156"/>
      <c r="H120" s="156"/>
      <c r="I120" s="156"/>
      <c r="J120" s="156"/>
      <c r="K120" s="156"/>
      <c r="L120" s="156"/>
      <c r="M120" s="210"/>
      <c r="N120" s="9"/>
      <c r="O120" s="9"/>
      <c r="P120" s="9"/>
      <c r="Q120" s="9"/>
      <c r="R120" s="9"/>
      <c r="S120" s="9"/>
      <c r="T120" s="9"/>
      <c r="U120" s="9"/>
      <c r="V120" s="9"/>
      <c r="W120" s="9"/>
      <c r="X120" s="9"/>
      <c r="Y120" s="9"/>
      <c r="Z120" s="9"/>
    </row>
    <row r="121" spans="1:26" ht="12.75" customHeight="1">
      <c r="A121" s="211" t="str">
        <f>A103</f>
        <v>Quarter 6 status report (3/31/2021):</v>
      </c>
      <c r="B121" s="156"/>
      <c r="C121" s="156"/>
      <c r="D121" s="156"/>
      <c r="E121" s="156"/>
      <c r="F121" s="156"/>
      <c r="G121" s="156"/>
      <c r="H121" s="156"/>
      <c r="I121" s="156"/>
      <c r="J121" s="156"/>
      <c r="K121" s="156"/>
      <c r="L121" s="156"/>
      <c r="M121" s="210"/>
      <c r="N121" s="9"/>
      <c r="O121" s="9"/>
      <c r="P121" s="9"/>
      <c r="Q121" s="9"/>
      <c r="R121" s="9"/>
      <c r="S121" s="9"/>
      <c r="T121" s="9"/>
      <c r="U121" s="9"/>
      <c r="V121" s="9"/>
      <c r="W121" s="9"/>
      <c r="X121" s="9"/>
      <c r="Y121" s="9"/>
      <c r="Z121" s="9"/>
    </row>
    <row r="122" spans="1:26" ht="12.75" customHeight="1">
      <c r="A122" s="209"/>
      <c r="B122" s="156"/>
      <c r="C122" s="156"/>
      <c r="D122" s="156"/>
      <c r="E122" s="156"/>
      <c r="F122" s="156"/>
      <c r="G122" s="156"/>
      <c r="H122" s="156"/>
      <c r="I122" s="156"/>
      <c r="J122" s="156"/>
      <c r="K122" s="156"/>
      <c r="L122" s="156"/>
      <c r="M122" s="210"/>
      <c r="N122" s="9"/>
      <c r="O122" s="9"/>
      <c r="P122" s="9"/>
      <c r="Q122" s="9"/>
      <c r="R122" s="9"/>
      <c r="S122" s="9"/>
      <c r="T122" s="9"/>
      <c r="U122" s="9"/>
      <c r="V122" s="9"/>
      <c r="W122" s="9"/>
      <c r="X122" s="9"/>
      <c r="Y122" s="9"/>
      <c r="Z122" s="9"/>
    </row>
    <row r="123" spans="1:26" ht="12.75" customHeight="1">
      <c r="A123" s="211" t="str">
        <f>A105</f>
        <v>Quarter 7 status report (6/30/2021):</v>
      </c>
      <c r="B123" s="156"/>
      <c r="C123" s="156"/>
      <c r="D123" s="156"/>
      <c r="E123" s="156"/>
      <c r="F123" s="156"/>
      <c r="G123" s="156"/>
      <c r="H123" s="156"/>
      <c r="I123" s="156"/>
      <c r="J123" s="156"/>
      <c r="K123" s="156"/>
      <c r="L123" s="156"/>
      <c r="M123" s="210"/>
      <c r="N123" s="9"/>
      <c r="O123" s="9"/>
      <c r="P123" s="9"/>
      <c r="Q123" s="9"/>
      <c r="R123" s="9"/>
      <c r="S123" s="9"/>
      <c r="T123" s="9"/>
      <c r="U123" s="9"/>
      <c r="V123" s="9"/>
      <c r="W123" s="9"/>
      <c r="X123" s="9"/>
      <c r="Y123" s="9"/>
      <c r="Z123" s="9"/>
    </row>
    <row r="124" spans="1:26" ht="12.75" customHeight="1">
      <c r="A124" s="209"/>
      <c r="B124" s="156"/>
      <c r="C124" s="156"/>
      <c r="D124" s="156"/>
      <c r="E124" s="156"/>
      <c r="F124" s="156"/>
      <c r="G124" s="156"/>
      <c r="H124" s="156"/>
      <c r="I124" s="156"/>
      <c r="J124" s="156"/>
      <c r="K124" s="156"/>
      <c r="L124" s="156"/>
      <c r="M124" s="210"/>
      <c r="N124" s="9"/>
      <c r="O124" s="9"/>
      <c r="P124" s="9"/>
      <c r="Q124" s="9"/>
      <c r="R124" s="9"/>
      <c r="S124" s="9"/>
      <c r="T124" s="9"/>
      <c r="U124" s="9"/>
      <c r="V124" s="9"/>
      <c r="W124" s="9"/>
      <c r="X124" s="9"/>
      <c r="Y124" s="9"/>
      <c r="Z124" s="9"/>
    </row>
    <row r="125" spans="1:26" ht="12.75" customHeight="1">
      <c r="A125" s="211" t="str">
        <f>A107</f>
        <v>Quarter 8 status report (9/30/2021):</v>
      </c>
      <c r="B125" s="156"/>
      <c r="C125" s="156"/>
      <c r="D125" s="156"/>
      <c r="E125" s="156"/>
      <c r="F125" s="156"/>
      <c r="G125" s="156"/>
      <c r="H125" s="156"/>
      <c r="I125" s="156"/>
      <c r="J125" s="156"/>
      <c r="K125" s="156"/>
      <c r="L125" s="156"/>
      <c r="M125" s="210"/>
      <c r="N125" s="9"/>
      <c r="O125" s="9"/>
      <c r="P125" s="9"/>
      <c r="Q125" s="9"/>
      <c r="R125" s="9"/>
      <c r="S125" s="9"/>
      <c r="T125" s="9"/>
      <c r="U125" s="9"/>
      <c r="V125" s="9"/>
      <c r="W125" s="9"/>
      <c r="X125" s="9"/>
      <c r="Y125" s="9"/>
      <c r="Z125" s="9"/>
    </row>
    <row r="126" spans="1:26" ht="12.75" customHeight="1">
      <c r="A126" s="215"/>
      <c r="B126" s="216"/>
      <c r="C126" s="216"/>
      <c r="D126" s="216"/>
      <c r="E126" s="216"/>
      <c r="F126" s="216"/>
      <c r="G126" s="216"/>
      <c r="H126" s="216"/>
      <c r="I126" s="216"/>
      <c r="J126" s="216"/>
      <c r="K126" s="216"/>
      <c r="L126" s="216"/>
      <c r="M126" s="217"/>
      <c r="N126" s="9"/>
      <c r="O126" s="9"/>
      <c r="P126" s="9"/>
      <c r="Q126" s="9"/>
      <c r="R126" s="9"/>
      <c r="S126" s="9"/>
      <c r="T126" s="9"/>
      <c r="U126" s="9"/>
      <c r="V126" s="9"/>
      <c r="W126" s="9"/>
      <c r="X126" s="9"/>
      <c r="Y126" s="9"/>
      <c r="Z126" s="9"/>
    </row>
    <row r="127" spans="1:26" ht="15" customHeight="1">
      <c r="A127" s="220" t="s">
        <v>251</v>
      </c>
      <c r="B127" s="213"/>
      <c r="C127" s="213"/>
      <c r="D127" s="213"/>
      <c r="E127" s="213"/>
      <c r="F127" s="213"/>
      <c r="G127" s="213"/>
      <c r="H127" s="213"/>
      <c r="I127" s="213"/>
      <c r="J127" s="213"/>
      <c r="K127" s="214"/>
      <c r="L127" s="222" t="s">
        <v>137</v>
      </c>
      <c r="M127" s="219"/>
      <c r="N127" s="9"/>
      <c r="O127" s="9"/>
      <c r="P127" s="9"/>
      <c r="Q127" s="9"/>
      <c r="R127" s="9"/>
      <c r="S127" s="9"/>
      <c r="T127" s="9"/>
      <c r="U127" s="9"/>
      <c r="V127" s="9"/>
      <c r="W127" s="9"/>
      <c r="X127" s="9"/>
      <c r="Y127" s="9"/>
      <c r="Z127" s="9"/>
    </row>
    <row r="128" spans="1:26" ht="12.75" customHeight="1">
      <c r="A128" s="221"/>
      <c r="B128" s="216"/>
      <c r="C128" s="216"/>
      <c r="D128" s="216"/>
      <c r="E128" s="216"/>
      <c r="F128" s="216"/>
      <c r="G128" s="216"/>
      <c r="H128" s="216"/>
      <c r="I128" s="216"/>
      <c r="J128" s="216"/>
      <c r="K128" s="217"/>
      <c r="L128" s="218"/>
      <c r="M128" s="219"/>
      <c r="N128" s="9"/>
      <c r="O128" s="9"/>
      <c r="P128" s="9"/>
      <c r="Q128" s="9"/>
      <c r="R128" s="9"/>
      <c r="S128" s="9"/>
      <c r="T128" s="9"/>
      <c r="U128" s="9"/>
      <c r="V128" s="9"/>
      <c r="W128" s="9"/>
      <c r="X128" s="9"/>
      <c r="Y128" s="9"/>
      <c r="Z128" s="9"/>
    </row>
    <row r="129" spans="1:26" ht="12.75" customHeight="1">
      <c r="A129" s="212" t="str">
        <f>A111</f>
        <v>Quarter 1 status report (12/31/2019):</v>
      </c>
      <c r="B129" s="213"/>
      <c r="C129" s="213"/>
      <c r="D129" s="213"/>
      <c r="E129" s="213"/>
      <c r="F129" s="213"/>
      <c r="G129" s="213"/>
      <c r="H129" s="213"/>
      <c r="I129" s="213"/>
      <c r="J129" s="213"/>
      <c r="K129" s="213"/>
      <c r="L129" s="213"/>
      <c r="M129" s="214"/>
      <c r="N129" s="9"/>
      <c r="O129" s="9"/>
      <c r="P129" s="9"/>
      <c r="Q129" s="9"/>
      <c r="R129" s="9"/>
      <c r="S129" s="9"/>
      <c r="T129" s="9"/>
      <c r="U129" s="9"/>
      <c r="V129" s="9"/>
      <c r="W129" s="9"/>
      <c r="X129" s="9"/>
      <c r="Y129" s="9"/>
      <c r="Z129" s="9"/>
    </row>
    <row r="130" spans="1:26" ht="12.75" customHeight="1">
      <c r="A130" s="209"/>
      <c r="B130" s="156"/>
      <c r="C130" s="156"/>
      <c r="D130" s="156"/>
      <c r="E130" s="156"/>
      <c r="F130" s="156"/>
      <c r="G130" s="156"/>
      <c r="H130" s="156"/>
      <c r="I130" s="156"/>
      <c r="J130" s="156"/>
      <c r="K130" s="156"/>
      <c r="L130" s="156"/>
      <c r="M130" s="210"/>
      <c r="N130" s="9"/>
      <c r="O130" s="9"/>
      <c r="P130" s="9"/>
      <c r="Q130" s="9"/>
      <c r="R130" s="9"/>
      <c r="S130" s="9"/>
      <c r="T130" s="9"/>
      <c r="U130" s="9"/>
      <c r="V130" s="9"/>
      <c r="W130" s="9"/>
      <c r="X130" s="9"/>
      <c r="Y130" s="9"/>
      <c r="Z130" s="9"/>
    </row>
    <row r="131" spans="1:26" ht="12.75" customHeight="1">
      <c r="A131" s="211" t="str">
        <f>A113</f>
        <v>Quarter 2 status report (3/31/2020):</v>
      </c>
      <c r="B131" s="156"/>
      <c r="C131" s="156"/>
      <c r="D131" s="156"/>
      <c r="E131" s="156"/>
      <c r="F131" s="156"/>
      <c r="G131" s="156"/>
      <c r="H131" s="156"/>
      <c r="I131" s="156"/>
      <c r="J131" s="156"/>
      <c r="K131" s="156"/>
      <c r="L131" s="156"/>
      <c r="M131" s="210"/>
      <c r="N131" s="9"/>
      <c r="O131" s="9"/>
      <c r="P131" s="9"/>
      <c r="Q131" s="9"/>
      <c r="R131" s="9"/>
      <c r="S131" s="9"/>
      <c r="T131" s="9"/>
      <c r="U131" s="9"/>
      <c r="V131" s="9"/>
      <c r="W131" s="9"/>
      <c r="X131" s="9"/>
      <c r="Y131" s="9"/>
      <c r="Z131" s="9"/>
    </row>
    <row r="132" spans="1:26" ht="12.75" customHeight="1">
      <c r="A132" s="209"/>
      <c r="B132" s="156"/>
      <c r="C132" s="156"/>
      <c r="D132" s="156"/>
      <c r="E132" s="156"/>
      <c r="F132" s="156"/>
      <c r="G132" s="156"/>
      <c r="H132" s="156"/>
      <c r="I132" s="156"/>
      <c r="J132" s="156"/>
      <c r="K132" s="156"/>
      <c r="L132" s="156"/>
      <c r="M132" s="210"/>
      <c r="N132" s="9"/>
      <c r="O132" s="9"/>
      <c r="P132" s="9"/>
      <c r="Q132" s="9"/>
      <c r="R132" s="9"/>
      <c r="S132" s="9"/>
      <c r="T132" s="9"/>
      <c r="U132" s="9"/>
      <c r="V132" s="9"/>
      <c r="W132" s="9"/>
      <c r="X132" s="9"/>
      <c r="Y132" s="9"/>
      <c r="Z132" s="9"/>
    </row>
    <row r="133" spans="1:26" ht="12.75" customHeight="1">
      <c r="A133" s="211" t="str">
        <f>A115</f>
        <v>Quarter 3 status report (6/30/2020):</v>
      </c>
      <c r="B133" s="156"/>
      <c r="C133" s="156"/>
      <c r="D133" s="156"/>
      <c r="E133" s="156"/>
      <c r="F133" s="156"/>
      <c r="G133" s="156"/>
      <c r="H133" s="156"/>
      <c r="I133" s="156"/>
      <c r="J133" s="156"/>
      <c r="K133" s="156"/>
      <c r="L133" s="156"/>
      <c r="M133" s="210"/>
      <c r="N133" s="9"/>
      <c r="O133" s="9"/>
      <c r="P133" s="9"/>
      <c r="Q133" s="9"/>
      <c r="R133" s="9"/>
      <c r="S133" s="9"/>
      <c r="T133" s="9"/>
      <c r="U133" s="9"/>
      <c r="V133" s="9"/>
      <c r="W133" s="9"/>
      <c r="X133" s="9"/>
      <c r="Y133" s="9"/>
      <c r="Z133" s="9"/>
    </row>
    <row r="134" spans="1:26" ht="12.75" customHeight="1">
      <c r="A134" s="209"/>
      <c r="B134" s="156"/>
      <c r="C134" s="156"/>
      <c r="D134" s="156"/>
      <c r="E134" s="156"/>
      <c r="F134" s="156"/>
      <c r="G134" s="156"/>
      <c r="H134" s="156"/>
      <c r="I134" s="156"/>
      <c r="J134" s="156"/>
      <c r="K134" s="156"/>
      <c r="L134" s="156"/>
      <c r="M134" s="210"/>
      <c r="N134" s="9"/>
      <c r="O134" s="9"/>
      <c r="P134" s="9"/>
      <c r="Q134" s="9"/>
      <c r="R134" s="9"/>
      <c r="S134" s="9"/>
      <c r="T134" s="9"/>
      <c r="U134" s="9"/>
      <c r="V134" s="9"/>
      <c r="W134" s="9"/>
      <c r="X134" s="9"/>
      <c r="Y134" s="9"/>
      <c r="Z134" s="9"/>
    </row>
    <row r="135" spans="1:26" ht="12.75" customHeight="1">
      <c r="A135" s="211" t="str">
        <f>A117</f>
        <v>Quarter 4 status report (9/30/2020):</v>
      </c>
      <c r="B135" s="156"/>
      <c r="C135" s="156"/>
      <c r="D135" s="156"/>
      <c r="E135" s="156"/>
      <c r="F135" s="156"/>
      <c r="G135" s="156"/>
      <c r="H135" s="156"/>
      <c r="I135" s="156"/>
      <c r="J135" s="156"/>
      <c r="K135" s="156"/>
      <c r="L135" s="156"/>
      <c r="M135" s="210"/>
      <c r="N135" s="9"/>
      <c r="O135" s="9"/>
      <c r="P135" s="9"/>
      <c r="Q135" s="9"/>
      <c r="R135" s="9"/>
      <c r="S135" s="9"/>
      <c r="T135" s="9"/>
      <c r="U135" s="9"/>
      <c r="V135" s="9"/>
      <c r="W135" s="9"/>
      <c r="X135" s="9"/>
      <c r="Y135" s="9"/>
      <c r="Z135" s="9"/>
    </row>
    <row r="136" spans="1:26" ht="12.75" customHeight="1">
      <c r="A136" s="209"/>
      <c r="B136" s="156"/>
      <c r="C136" s="156"/>
      <c r="D136" s="156"/>
      <c r="E136" s="156"/>
      <c r="F136" s="156"/>
      <c r="G136" s="156"/>
      <c r="H136" s="156"/>
      <c r="I136" s="156"/>
      <c r="J136" s="156"/>
      <c r="K136" s="156"/>
      <c r="L136" s="156"/>
      <c r="M136" s="210"/>
      <c r="N136" s="9"/>
      <c r="O136" s="9"/>
      <c r="P136" s="9"/>
      <c r="Q136" s="9"/>
      <c r="R136" s="9"/>
      <c r="S136" s="9"/>
      <c r="T136" s="9"/>
      <c r="U136" s="9"/>
      <c r="V136" s="9"/>
      <c r="W136" s="9"/>
      <c r="X136" s="9"/>
      <c r="Y136" s="9"/>
      <c r="Z136" s="9"/>
    </row>
    <row r="137" spans="1:26" ht="12.75" customHeight="1">
      <c r="A137" s="211" t="str">
        <f>A119</f>
        <v>Quarter 5 status report (12/31/2020):</v>
      </c>
      <c r="B137" s="156"/>
      <c r="C137" s="156"/>
      <c r="D137" s="156"/>
      <c r="E137" s="156"/>
      <c r="F137" s="156"/>
      <c r="G137" s="156"/>
      <c r="H137" s="156"/>
      <c r="I137" s="156"/>
      <c r="J137" s="156"/>
      <c r="K137" s="156"/>
      <c r="L137" s="156"/>
      <c r="M137" s="210"/>
      <c r="N137" s="9"/>
      <c r="O137" s="9"/>
      <c r="P137" s="9"/>
      <c r="Q137" s="9"/>
      <c r="R137" s="9"/>
      <c r="S137" s="9"/>
      <c r="T137" s="9"/>
      <c r="U137" s="9"/>
      <c r="V137" s="9"/>
      <c r="W137" s="9"/>
      <c r="X137" s="9"/>
      <c r="Y137" s="9"/>
      <c r="Z137" s="9"/>
    </row>
    <row r="138" spans="1:26" ht="12.75" customHeight="1">
      <c r="A138" s="209"/>
      <c r="B138" s="156"/>
      <c r="C138" s="156"/>
      <c r="D138" s="156"/>
      <c r="E138" s="156"/>
      <c r="F138" s="156"/>
      <c r="G138" s="156"/>
      <c r="H138" s="156"/>
      <c r="I138" s="156"/>
      <c r="J138" s="156"/>
      <c r="K138" s="156"/>
      <c r="L138" s="156"/>
      <c r="M138" s="210"/>
      <c r="N138" s="9"/>
      <c r="O138" s="9"/>
      <c r="P138" s="9"/>
      <c r="Q138" s="9"/>
      <c r="R138" s="9"/>
      <c r="S138" s="9"/>
      <c r="T138" s="9"/>
      <c r="U138" s="9"/>
      <c r="V138" s="9"/>
      <c r="W138" s="9"/>
      <c r="X138" s="9"/>
      <c r="Y138" s="9"/>
      <c r="Z138" s="9"/>
    </row>
    <row r="139" spans="1:26" ht="12.75" customHeight="1">
      <c r="A139" s="211" t="str">
        <f>A121</f>
        <v>Quarter 6 status report (3/31/2021):</v>
      </c>
      <c r="B139" s="156"/>
      <c r="C139" s="156"/>
      <c r="D139" s="156"/>
      <c r="E139" s="156"/>
      <c r="F139" s="156"/>
      <c r="G139" s="156"/>
      <c r="H139" s="156"/>
      <c r="I139" s="156"/>
      <c r="J139" s="156"/>
      <c r="K139" s="156"/>
      <c r="L139" s="156"/>
      <c r="M139" s="210"/>
      <c r="N139" s="9"/>
      <c r="O139" s="9"/>
      <c r="P139" s="9"/>
      <c r="Q139" s="9"/>
      <c r="R139" s="9"/>
      <c r="S139" s="9"/>
      <c r="T139" s="9"/>
      <c r="U139" s="9"/>
      <c r="V139" s="9"/>
      <c r="W139" s="9"/>
      <c r="X139" s="9"/>
      <c r="Y139" s="9"/>
      <c r="Z139" s="9"/>
    </row>
    <row r="140" spans="1:26" ht="12.75" customHeight="1">
      <c r="A140" s="209"/>
      <c r="B140" s="156"/>
      <c r="C140" s="156"/>
      <c r="D140" s="156"/>
      <c r="E140" s="156"/>
      <c r="F140" s="156"/>
      <c r="G140" s="156"/>
      <c r="H140" s="156"/>
      <c r="I140" s="156"/>
      <c r="J140" s="156"/>
      <c r="K140" s="156"/>
      <c r="L140" s="156"/>
      <c r="M140" s="210"/>
      <c r="N140" s="9"/>
      <c r="O140" s="9"/>
      <c r="P140" s="9"/>
      <c r="Q140" s="9"/>
      <c r="R140" s="9"/>
      <c r="S140" s="9"/>
      <c r="T140" s="9"/>
      <c r="U140" s="9"/>
      <c r="V140" s="9"/>
      <c r="W140" s="9"/>
      <c r="X140" s="9"/>
      <c r="Y140" s="9"/>
      <c r="Z140" s="9"/>
    </row>
    <row r="141" spans="1:26" ht="12.75" customHeight="1">
      <c r="A141" s="211" t="str">
        <f>A123</f>
        <v>Quarter 7 status report (6/30/2021):</v>
      </c>
      <c r="B141" s="156"/>
      <c r="C141" s="156"/>
      <c r="D141" s="156"/>
      <c r="E141" s="156"/>
      <c r="F141" s="156"/>
      <c r="G141" s="156"/>
      <c r="H141" s="156"/>
      <c r="I141" s="156"/>
      <c r="J141" s="156"/>
      <c r="K141" s="156"/>
      <c r="L141" s="156"/>
      <c r="M141" s="210"/>
      <c r="N141" s="9"/>
      <c r="O141" s="9"/>
      <c r="P141" s="9"/>
      <c r="Q141" s="9"/>
      <c r="R141" s="9"/>
      <c r="S141" s="9"/>
      <c r="T141" s="9"/>
      <c r="U141" s="9"/>
      <c r="V141" s="9"/>
      <c r="W141" s="9"/>
      <c r="X141" s="9"/>
      <c r="Y141" s="9"/>
      <c r="Z141" s="9"/>
    </row>
    <row r="142" spans="1:26" ht="12.75" customHeight="1">
      <c r="A142" s="209"/>
      <c r="B142" s="156"/>
      <c r="C142" s="156"/>
      <c r="D142" s="156"/>
      <c r="E142" s="156"/>
      <c r="F142" s="156"/>
      <c r="G142" s="156"/>
      <c r="H142" s="156"/>
      <c r="I142" s="156"/>
      <c r="J142" s="156"/>
      <c r="K142" s="156"/>
      <c r="L142" s="156"/>
      <c r="M142" s="210"/>
      <c r="N142" s="9"/>
      <c r="O142" s="9"/>
      <c r="P142" s="9"/>
      <c r="Q142" s="9"/>
      <c r="R142" s="9"/>
      <c r="S142" s="9"/>
      <c r="T142" s="9"/>
      <c r="U142" s="9"/>
      <c r="V142" s="9"/>
      <c r="W142" s="9"/>
      <c r="X142" s="9"/>
      <c r="Y142" s="9"/>
      <c r="Z142" s="9"/>
    </row>
    <row r="143" spans="1:26" ht="12.75" customHeight="1">
      <c r="A143" s="211" t="str">
        <f>A125</f>
        <v>Quarter 8 status report (9/30/2021):</v>
      </c>
      <c r="B143" s="156"/>
      <c r="C143" s="156"/>
      <c r="D143" s="156"/>
      <c r="E143" s="156"/>
      <c r="F143" s="156"/>
      <c r="G143" s="156"/>
      <c r="H143" s="156"/>
      <c r="I143" s="156"/>
      <c r="J143" s="156"/>
      <c r="K143" s="156"/>
      <c r="L143" s="156"/>
      <c r="M143" s="210"/>
      <c r="N143" s="9"/>
      <c r="O143" s="9"/>
      <c r="P143" s="9"/>
      <c r="Q143" s="9"/>
      <c r="R143" s="9"/>
      <c r="S143" s="9"/>
      <c r="T143" s="9"/>
      <c r="U143" s="9"/>
      <c r="V143" s="9"/>
      <c r="W143" s="9"/>
      <c r="X143" s="9"/>
      <c r="Y143" s="9"/>
      <c r="Z143" s="9"/>
    </row>
    <row r="144" spans="1:26" ht="12.75" customHeight="1">
      <c r="A144" s="215"/>
      <c r="B144" s="216"/>
      <c r="C144" s="216"/>
      <c r="D144" s="216"/>
      <c r="E144" s="216"/>
      <c r="F144" s="216"/>
      <c r="G144" s="216"/>
      <c r="H144" s="216"/>
      <c r="I144" s="216"/>
      <c r="J144" s="216"/>
      <c r="K144" s="216"/>
      <c r="L144" s="216"/>
      <c r="M144" s="217"/>
      <c r="N144" s="9"/>
      <c r="O144" s="9"/>
      <c r="P144" s="9"/>
      <c r="Q144" s="9"/>
      <c r="R144" s="9"/>
      <c r="S144" s="9"/>
      <c r="T144" s="9"/>
      <c r="U144" s="9"/>
      <c r="V144" s="9"/>
      <c r="W144" s="9"/>
      <c r="X144" s="9"/>
      <c r="Y144" s="9"/>
      <c r="Z144" s="9"/>
    </row>
    <row r="145" spans="1:26" ht="15" customHeight="1">
      <c r="A145" s="220" t="s">
        <v>260</v>
      </c>
      <c r="B145" s="213"/>
      <c r="C145" s="213"/>
      <c r="D145" s="213"/>
      <c r="E145" s="213"/>
      <c r="F145" s="213"/>
      <c r="G145" s="213"/>
      <c r="H145" s="213"/>
      <c r="I145" s="213"/>
      <c r="J145" s="213"/>
      <c r="K145" s="214"/>
      <c r="L145" s="222" t="s">
        <v>137</v>
      </c>
      <c r="M145" s="219"/>
      <c r="N145" s="9"/>
      <c r="O145" s="9"/>
      <c r="P145" s="9"/>
      <c r="Q145" s="9"/>
      <c r="R145" s="9"/>
      <c r="S145" s="9"/>
      <c r="T145" s="9"/>
      <c r="U145" s="9"/>
      <c r="V145" s="9"/>
      <c r="W145" s="9"/>
      <c r="X145" s="9"/>
      <c r="Y145" s="9"/>
      <c r="Z145" s="9"/>
    </row>
    <row r="146" spans="1:26" ht="12.75" customHeight="1">
      <c r="A146" s="221"/>
      <c r="B146" s="216"/>
      <c r="C146" s="216"/>
      <c r="D146" s="216"/>
      <c r="E146" s="216"/>
      <c r="F146" s="216"/>
      <c r="G146" s="216"/>
      <c r="H146" s="216"/>
      <c r="I146" s="216"/>
      <c r="J146" s="216"/>
      <c r="K146" s="217"/>
      <c r="L146" s="218"/>
      <c r="M146" s="219"/>
      <c r="N146" s="9"/>
      <c r="O146" s="9"/>
      <c r="P146" s="9"/>
      <c r="Q146" s="9"/>
      <c r="R146" s="9"/>
      <c r="S146" s="9"/>
      <c r="T146" s="9"/>
      <c r="U146" s="9"/>
      <c r="V146" s="9"/>
      <c r="W146" s="9"/>
      <c r="X146" s="9"/>
      <c r="Y146" s="9"/>
      <c r="Z146" s="9"/>
    </row>
    <row r="147" spans="1:26" ht="12.75" customHeight="1">
      <c r="A147" s="212" t="str">
        <f>A129</f>
        <v>Quarter 1 status report (12/31/2019):</v>
      </c>
      <c r="B147" s="213"/>
      <c r="C147" s="213"/>
      <c r="D147" s="213"/>
      <c r="E147" s="213"/>
      <c r="F147" s="213"/>
      <c r="G147" s="213"/>
      <c r="H147" s="213"/>
      <c r="I147" s="213"/>
      <c r="J147" s="213"/>
      <c r="K147" s="213"/>
      <c r="L147" s="213"/>
      <c r="M147" s="214"/>
      <c r="N147" s="9"/>
      <c r="O147" s="9"/>
      <c r="P147" s="9"/>
      <c r="Q147" s="9"/>
      <c r="R147" s="9"/>
      <c r="S147" s="9"/>
      <c r="T147" s="9"/>
      <c r="U147" s="9"/>
      <c r="V147" s="9"/>
      <c r="W147" s="9"/>
      <c r="X147" s="9"/>
      <c r="Y147" s="9"/>
      <c r="Z147" s="9"/>
    </row>
    <row r="148" spans="1:26" ht="12.75" customHeight="1">
      <c r="A148" s="209"/>
      <c r="B148" s="156"/>
      <c r="C148" s="156"/>
      <c r="D148" s="156"/>
      <c r="E148" s="156"/>
      <c r="F148" s="156"/>
      <c r="G148" s="156"/>
      <c r="H148" s="156"/>
      <c r="I148" s="156"/>
      <c r="J148" s="156"/>
      <c r="K148" s="156"/>
      <c r="L148" s="156"/>
      <c r="M148" s="210"/>
      <c r="N148" s="9"/>
      <c r="O148" s="9"/>
      <c r="P148" s="9"/>
      <c r="Q148" s="9"/>
      <c r="R148" s="9"/>
      <c r="S148" s="9"/>
      <c r="T148" s="9"/>
      <c r="U148" s="9"/>
      <c r="V148" s="9"/>
      <c r="W148" s="9"/>
      <c r="X148" s="9"/>
      <c r="Y148" s="9"/>
      <c r="Z148" s="9"/>
    </row>
    <row r="149" spans="1:26" ht="12.75" customHeight="1">
      <c r="A149" s="211" t="str">
        <f>A131</f>
        <v>Quarter 2 status report (3/31/2020):</v>
      </c>
      <c r="B149" s="156"/>
      <c r="C149" s="156"/>
      <c r="D149" s="156"/>
      <c r="E149" s="156"/>
      <c r="F149" s="156"/>
      <c r="G149" s="156"/>
      <c r="H149" s="156"/>
      <c r="I149" s="156"/>
      <c r="J149" s="156"/>
      <c r="K149" s="156"/>
      <c r="L149" s="156"/>
      <c r="M149" s="210"/>
      <c r="N149" s="9"/>
      <c r="O149" s="9"/>
      <c r="P149" s="9"/>
      <c r="Q149" s="9"/>
      <c r="R149" s="9"/>
      <c r="S149" s="9"/>
      <c r="T149" s="9"/>
      <c r="U149" s="9"/>
      <c r="V149" s="9"/>
      <c r="W149" s="9"/>
      <c r="X149" s="9"/>
      <c r="Y149" s="9"/>
      <c r="Z149" s="9"/>
    </row>
    <row r="150" spans="1:26" ht="12.75" customHeight="1">
      <c r="A150" s="209"/>
      <c r="B150" s="156"/>
      <c r="C150" s="156"/>
      <c r="D150" s="156"/>
      <c r="E150" s="156"/>
      <c r="F150" s="156"/>
      <c r="G150" s="156"/>
      <c r="H150" s="156"/>
      <c r="I150" s="156"/>
      <c r="J150" s="156"/>
      <c r="K150" s="156"/>
      <c r="L150" s="156"/>
      <c r="M150" s="210"/>
      <c r="N150" s="9"/>
      <c r="O150" s="9"/>
      <c r="P150" s="9"/>
      <c r="Q150" s="9"/>
      <c r="R150" s="9"/>
      <c r="S150" s="9"/>
      <c r="T150" s="9"/>
      <c r="U150" s="9"/>
      <c r="V150" s="9"/>
      <c r="W150" s="9"/>
      <c r="X150" s="9"/>
      <c r="Y150" s="9"/>
      <c r="Z150" s="9"/>
    </row>
    <row r="151" spans="1:26" ht="12.75" customHeight="1">
      <c r="A151" s="211" t="str">
        <f>A133</f>
        <v>Quarter 3 status report (6/30/2020):</v>
      </c>
      <c r="B151" s="156"/>
      <c r="C151" s="156"/>
      <c r="D151" s="156"/>
      <c r="E151" s="156"/>
      <c r="F151" s="156"/>
      <c r="G151" s="156"/>
      <c r="H151" s="156"/>
      <c r="I151" s="156"/>
      <c r="J151" s="156"/>
      <c r="K151" s="156"/>
      <c r="L151" s="156"/>
      <c r="M151" s="210"/>
      <c r="N151" s="9"/>
      <c r="O151" s="9"/>
      <c r="P151" s="9"/>
      <c r="Q151" s="9"/>
      <c r="R151" s="9"/>
      <c r="S151" s="9"/>
      <c r="T151" s="9"/>
      <c r="U151" s="9"/>
      <c r="V151" s="9"/>
      <c r="W151" s="9"/>
      <c r="X151" s="9"/>
      <c r="Y151" s="9"/>
      <c r="Z151" s="9"/>
    </row>
    <row r="152" spans="1:26" ht="12.75" customHeight="1">
      <c r="A152" s="209"/>
      <c r="B152" s="156"/>
      <c r="C152" s="156"/>
      <c r="D152" s="156"/>
      <c r="E152" s="156"/>
      <c r="F152" s="156"/>
      <c r="G152" s="156"/>
      <c r="H152" s="156"/>
      <c r="I152" s="156"/>
      <c r="J152" s="156"/>
      <c r="K152" s="156"/>
      <c r="L152" s="156"/>
      <c r="M152" s="210"/>
      <c r="N152" s="9"/>
      <c r="O152" s="9"/>
      <c r="P152" s="9"/>
      <c r="Q152" s="9"/>
      <c r="R152" s="9"/>
      <c r="S152" s="9"/>
      <c r="T152" s="9"/>
      <c r="U152" s="9"/>
      <c r="V152" s="9"/>
      <c r="W152" s="9"/>
      <c r="X152" s="9"/>
      <c r="Y152" s="9"/>
      <c r="Z152" s="9"/>
    </row>
    <row r="153" spans="1:26" ht="12.75" customHeight="1">
      <c r="A153" s="211" t="str">
        <f>A135</f>
        <v>Quarter 4 status report (9/30/2020):</v>
      </c>
      <c r="B153" s="156"/>
      <c r="C153" s="156"/>
      <c r="D153" s="156"/>
      <c r="E153" s="156"/>
      <c r="F153" s="156"/>
      <c r="G153" s="156"/>
      <c r="H153" s="156"/>
      <c r="I153" s="156"/>
      <c r="J153" s="156"/>
      <c r="K153" s="156"/>
      <c r="L153" s="156"/>
      <c r="M153" s="210"/>
      <c r="N153" s="9"/>
      <c r="O153" s="9"/>
      <c r="P153" s="9"/>
      <c r="Q153" s="9"/>
      <c r="R153" s="9"/>
      <c r="S153" s="9"/>
      <c r="T153" s="9"/>
      <c r="U153" s="9"/>
      <c r="V153" s="9"/>
      <c r="W153" s="9"/>
      <c r="X153" s="9"/>
      <c r="Y153" s="9"/>
      <c r="Z153" s="9"/>
    </row>
    <row r="154" spans="1:26" ht="12.75" customHeight="1">
      <c r="A154" s="209"/>
      <c r="B154" s="156"/>
      <c r="C154" s="156"/>
      <c r="D154" s="156"/>
      <c r="E154" s="156"/>
      <c r="F154" s="156"/>
      <c r="G154" s="156"/>
      <c r="H154" s="156"/>
      <c r="I154" s="156"/>
      <c r="J154" s="156"/>
      <c r="K154" s="156"/>
      <c r="L154" s="156"/>
      <c r="M154" s="210"/>
      <c r="N154" s="9"/>
      <c r="O154" s="9"/>
      <c r="P154" s="9"/>
      <c r="Q154" s="9"/>
      <c r="R154" s="9"/>
      <c r="S154" s="9"/>
      <c r="T154" s="9"/>
      <c r="U154" s="9"/>
      <c r="V154" s="9"/>
      <c r="W154" s="9"/>
      <c r="X154" s="9"/>
      <c r="Y154" s="9"/>
      <c r="Z154" s="9"/>
    </row>
    <row r="155" spans="1:26" ht="12.75" customHeight="1">
      <c r="A155" s="211" t="str">
        <f>A137</f>
        <v>Quarter 5 status report (12/31/2020):</v>
      </c>
      <c r="B155" s="156"/>
      <c r="C155" s="156"/>
      <c r="D155" s="156"/>
      <c r="E155" s="156"/>
      <c r="F155" s="156"/>
      <c r="G155" s="156"/>
      <c r="H155" s="156"/>
      <c r="I155" s="156"/>
      <c r="J155" s="156"/>
      <c r="K155" s="156"/>
      <c r="L155" s="156"/>
      <c r="M155" s="210"/>
      <c r="N155" s="9"/>
      <c r="O155" s="9"/>
      <c r="P155" s="9"/>
      <c r="Q155" s="9"/>
      <c r="R155" s="9"/>
      <c r="S155" s="9"/>
      <c r="T155" s="9"/>
      <c r="U155" s="9"/>
      <c r="V155" s="9"/>
      <c r="W155" s="9"/>
      <c r="X155" s="9"/>
      <c r="Y155" s="9"/>
      <c r="Z155" s="9"/>
    </row>
    <row r="156" spans="1:26" ht="12.75" customHeight="1">
      <c r="A156" s="209"/>
      <c r="B156" s="156"/>
      <c r="C156" s="156"/>
      <c r="D156" s="156"/>
      <c r="E156" s="156"/>
      <c r="F156" s="156"/>
      <c r="G156" s="156"/>
      <c r="H156" s="156"/>
      <c r="I156" s="156"/>
      <c r="J156" s="156"/>
      <c r="K156" s="156"/>
      <c r="L156" s="156"/>
      <c r="M156" s="210"/>
      <c r="N156" s="9"/>
      <c r="O156" s="9"/>
      <c r="P156" s="9"/>
      <c r="Q156" s="9"/>
      <c r="R156" s="9"/>
      <c r="S156" s="9"/>
      <c r="T156" s="9"/>
      <c r="U156" s="9"/>
      <c r="V156" s="9"/>
      <c r="W156" s="9"/>
      <c r="X156" s="9"/>
      <c r="Y156" s="9"/>
      <c r="Z156" s="9"/>
    </row>
    <row r="157" spans="1:26" ht="12.75" customHeight="1">
      <c r="A157" s="211" t="str">
        <f>A139</f>
        <v>Quarter 6 status report (3/31/2021):</v>
      </c>
      <c r="B157" s="156"/>
      <c r="C157" s="156"/>
      <c r="D157" s="156"/>
      <c r="E157" s="156"/>
      <c r="F157" s="156"/>
      <c r="G157" s="156"/>
      <c r="H157" s="156"/>
      <c r="I157" s="156"/>
      <c r="J157" s="156"/>
      <c r="K157" s="156"/>
      <c r="L157" s="156"/>
      <c r="M157" s="210"/>
      <c r="N157" s="9"/>
      <c r="O157" s="9"/>
      <c r="P157" s="9"/>
      <c r="Q157" s="9"/>
      <c r="R157" s="9"/>
      <c r="S157" s="9"/>
      <c r="T157" s="9"/>
      <c r="U157" s="9"/>
      <c r="V157" s="9"/>
      <c r="W157" s="9"/>
      <c r="X157" s="9"/>
      <c r="Y157" s="9"/>
      <c r="Z157" s="9"/>
    </row>
    <row r="158" spans="1:26" ht="12.75" customHeight="1">
      <c r="A158" s="209"/>
      <c r="B158" s="156"/>
      <c r="C158" s="156"/>
      <c r="D158" s="156"/>
      <c r="E158" s="156"/>
      <c r="F158" s="156"/>
      <c r="G158" s="156"/>
      <c r="H158" s="156"/>
      <c r="I158" s="156"/>
      <c r="J158" s="156"/>
      <c r="K158" s="156"/>
      <c r="L158" s="156"/>
      <c r="M158" s="210"/>
      <c r="N158" s="9"/>
      <c r="O158" s="9"/>
      <c r="P158" s="9"/>
      <c r="Q158" s="9"/>
      <c r="R158" s="9"/>
      <c r="S158" s="9"/>
      <c r="T158" s="9"/>
      <c r="U158" s="9"/>
      <c r="V158" s="9"/>
      <c r="W158" s="9"/>
      <c r="X158" s="9"/>
      <c r="Y158" s="9"/>
      <c r="Z158" s="9"/>
    </row>
    <row r="159" spans="1:26" ht="12.75" customHeight="1">
      <c r="A159" s="211" t="str">
        <f>A141</f>
        <v>Quarter 7 status report (6/30/2021):</v>
      </c>
      <c r="B159" s="156"/>
      <c r="C159" s="156"/>
      <c r="D159" s="156"/>
      <c r="E159" s="156"/>
      <c r="F159" s="156"/>
      <c r="G159" s="156"/>
      <c r="H159" s="156"/>
      <c r="I159" s="156"/>
      <c r="J159" s="156"/>
      <c r="K159" s="156"/>
      <c r="L159" s="156"/>
      <c r="M159" s="210"/>
      <c r="N159" s="9"/>
      <c r="O159" s="9"/>
      <c r="P159" s="9"/>
      <c r="Q159" s="9"/>
      <c r="R159" s="9"/>
      <c r="S159" s="9"/>
      <c r="T159" s="9"/>
      <c r="U159" s="9"/>
      <c r="V159" s="9"/>
      <c r="W159" s="9"/>
      <c r="X159" s="9"/>
      <c r="Y159" s="9"/>
      <c r="Z159" s="9"/>
    </row>
    <row r="160" spans="1:26" ht="12.75" customHeight="1">
      <c r="A160" s="209"/>
      <c r="B160" s="156"/>
      <c r="C160" s="156"/>
      <c r="D160" s="156"/>
      <c r="E160" s="156"/>
      <c r="F160" s="156"/>
      <c r="G160" s="156"/>
      <c r="H160" s="156"/>
      <c r="I160" s="156"/>
      <c r="J160" s="156"/>
      <c r="K160" s="156"/>
      <c r="L160" s="156"/>
      <c r="M160" s="210"/>
      <c r="N160" s="9"/>
      <c r="O160" s="9"/>
      <c r="P160" s="9"/>
      <c r="Q160" s="9"/>
      <c r="R160" s="9"/>
      <c r="S160" s="9"/>
      <c r="T160" s="9"/>
      <c r="U160" s="9"/>
      <c r="V160" s="9"/>
      <c r="W160" s="9"/>
      <c r="X160" s="9"/>
      <c r="Y160" s="9"/>
      <c r="Z160" s="9"/>
    </row>
    <row r="161" spans="1:26" ht="12.75" customHeight="1">
      <c r="A161" s="211" t="str">
        <f>A143</f>
        <v>Quarter 8 status report (9/30/2021):</v>
      </c>
      <c r="B161" s="156"/>
      <c r="C161" s="156"/>
      <c r="D161" s="156"/>
      <c r="E161" s="156"/>
      <c r="F161" s="156"/>
      <c r="G161" s="156"/>
      <c r="H161" s="156"/>
      <c r="I161" s="156"/>
      <c r="J161" s="156"/>
      <c r="K161" s="156"/>
      <c r="L161" s="156"/>
      <c r="M161" s="210"/>
      <c r="N161" s="9"/>
      <c r="O161" s="9"/>
      <c r="P161" s="9"/>
      <c r="Q161" s="9"/>
      <c r="R161" s="9"/>
      <c r="S161" s="9"/>
      <c r="T161" s="9"/>
      <c r="U161" s="9"/>
      <c r="V161" s="9"/>
      <c r="W161" s="9"/>
      <c r="X161" s="9"/>
      <c r="Y161" s="9"/>
      <c r="Z161" s="9"/>
    </row>
    <row r="162" spans="1:26" ht="12.75" customHeight="1">
      <c r="A162" s="215"/>
      <c r="B162" s="216"/>
      <c r="C162" s="216"/>
      <c r="D162" s="216"/>
      <c r="E162" s="216"/>
      <c r="F162" s="216"/>
      <c r="G162" s="216"/>
      <c r="H162" s="216"/>
      <c r="I162" s="216"/>
      <c r="J162" s="216"/>
      <c r="K162" s="216"/>
      <c r="L162" s="216"/>
      <c r="M162" s="217"/>
      <c r="N162" s="9"/>
      <c r="O162" s="9"/>
      <c r="P162" s="9"/>
      <c r="Q162" s="9"/>
      <c r="R162" s="9"/>
      <c r="S162" s="9"/>
      <c r="T162" s="9"/>
      <c r="U162" s="9"/>
      <c r="V162" s="9"/>
      <c r="W162" s="9"/>
      <c r="X162" s="9"/>
      <c r="Y162" s="9"/>
      <c r="Z162" s="9"/>
    </row>
    <row r="163" spans="1:26" ht="12.75" customHeight="1">
      <c r="A163" s="63"/>
      <c r="B163" s="63"/>
      <c r="C163" s="63"/>
      <c r="D163" s="9"/>
      <c r="E163" s="63"/>
      <c r="F163" s="63"/>
      <c r="G163" s="63"/>
      <c r="H163" s="63"/>
      <c r="I163" s="63"/>
      <c r="J163" s="63"/>
      <c r="K163" s="63"/>
      <c r="L163" s="63"/>
      <c r="M163" s="63"/>
      <c r="N163" s="64"/>
      <c r="O163" s="64"/>
      <c r="P163" s="64"/>
      <c r="Q163" s="64"/>
      <c r="R163" s="64"/>
      <c r="S163" s="64"/>
      <c r="T163" s="64"/>
      <c r="U163" s="64"/>
      <c r="V163" s="64"/>
      <c r="W163" s="64"/>
      <c r="X163" s="64"/>
      <c r="Y163" s="64"/>
      <c r="Z163" s="64"/>
    </row>
    <row r="164" spans="1:26" ht="12.75" customHeight="1">
      <c r="A164" s="65"/>
      <c r="B164" s="65"/>
      <c r="C164" s="65"/>
      <c r="D164" s="9"/>
      <c r="E164" s="65"/>
      <c r="F164" s="65"/>
      <c r="G164" s="65"/>
      <c r="H164" s="65"/>
      <c r="I164" s="65"/>
      <c r="J164" s="65"/>
      <c r="K164" s="65"/>
      <c r="L164" s="65"/>
      <c r="M164" s="65"/>
      <c r="N164" s="9"/>
      <c r="O164" s="9"/>
      <c r="P164" s="9"/>
      <c r="Q164" s="9"/>
      <c r="R164" s="9"/>
      <c r="S164" s="9"/>
      <c r="T164" s="9"/>
      <c r="U164" s="9"/>
      <c r="V164" s="9"/>
      <c r="W164" s="9"/>
      <c r="X164" s="9"/>
      <c r="Y164" s="9"/>
      <c r="Z164" s="9"/>
    </row>
    <row r="165" spans="1:26" ht="12.7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2.7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2.7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2.7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2.7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2.7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2.7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2.7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2.7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2.7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2.7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2.7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2.7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2.7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2.7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2.7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2.7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2.7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2.7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2.7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2.7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2.7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2.7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2.7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2.7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2.7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2.7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2.7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2.7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2.7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2.7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2.7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2.7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2.7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2.7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2.7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2.75"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2.75" customHeight="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2.75" customHeight="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2.75" customHeight="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2.75" customHeight="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2.75" customHeight="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2.75" customHeight="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2.75" customHeight="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2.75" customHeight="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2.75" customHeight="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2.75" customHeight="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2.75" customHeight="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2.75" customHeight="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2.75" customHeight="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2.75" customHeight="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2.75" customHeight="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2.75" customHeight="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2.75" customHeight="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2.75" customHeight="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2.75" customHeight="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2.75" customHeight="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2.75" customHeight="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2.75" customHeight="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2.75" customHeight="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2.75" customHeight="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2.75" customHeight="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2.75" customHeight="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2.75" customHeight="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2.75" customHeight="1">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2.75" customHeight="1">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2.75" customHeight="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2.75" customHeight="1">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2.75" customHeight="1">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2.75" customHeight="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2.75" customHeight="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2.75" customHeight="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2.75" customHeight="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2.75" customHeight="1">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2.75" customHeight="1">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2.75" customHeight="1">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2.75" customHeight="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2.75" customHeight="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2.75" customHeight="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2.75" customHeight="1">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2.75" customHeight="1">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2.75" customHeight="1">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2.75" customHeight="1">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2.75" customHeight="1">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2.75" customHeight="1">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2.75" customHeight="1">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2.75" customHeight="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2.75" customHeight="1">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2.75" customHeight="1">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2.75" customHeight="1">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2.75" customHeight="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2.75" customHeight="1">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2.75" customHeight="1">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2.75" customHeight="1">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2.75" customHeight="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2.75" customHeight="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2.75" customHeight="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2.75" customHeight="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2.75" customHeight="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2.75" customHeight="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2.75" customHeight="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2.7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2.75" customHeight="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2.75" customHeight="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2.75" customHeight="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2.75" customHeight="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2.75" customHeight="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2.75" customHeight="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2.75" customHeight="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2.75" customHeight="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2.75" customHeight="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2.75" customHeight="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2.75" customHeight="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2.75" customHeight="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2.75" customHeight="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2.75" customHeight="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2.75" customHeight="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2.75" customHeight="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2.75" customHeight="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2.75" customHeight="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2.75" customHeight="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2.75" customHeight="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2.75" customHeight="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2.75" customHeight="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2.75" customHeight="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2.75" customHeight="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2.75" customHeight="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2.75" customHeight="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2.75" customHeight="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2.75" customHeight="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2.75" customHeight="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2.75" customHeight="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2.75" customHeight="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2.75" customHeight="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2.75" customHeight="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2.75" customHeight="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2.75" customHeight="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2.75" customHeight="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2.75" customHeight="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2.75" customHeight="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2.75" customHeight="1">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2.75" customHeight="1">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2.75" customHeight="1">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2.75" customHeight="1">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2.75" customHeight="1">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2.75" customHeight="1">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2.75" customHeight="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2.75" customHeight="1">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2.75" customHeight="1">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2.75" customHeight="1">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2.75" customHeight="1">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2.75" customHeight="1">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2.75" customHeight="1">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2.75" customHeight="1">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2.75" customHeight="1">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2.75" customHeight="1">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2.75" customHeight="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2.75" customHeight="1">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2.75" customHeight="1">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2.75" customHeight="1">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2.75" customHeight="1">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2.75" customHeight="1">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2.75" customHeight="1">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2.75" customHeight="1">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2.75" customHeight="1">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2.75" customHeight="1">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2.75" customHeight="1">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2.75" customHeight="1">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2.75" customHeight="1">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2.75" customHeight="1">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2.75" customHeight="1">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2.75" customHeight="1">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2.75" customHeight="1">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2.75" customHeight="1">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2.75" customHeight="1">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2.75" customHeight="1">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2.75" customHeight="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2.75" customHeight="1">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2.75" customHeight="1">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2.75" customHeight="1">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2.75" customHeight="1">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2.75" customHeight="1">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2.75" customHeight="1">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2.75" customHeight="1">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2.75" customHeight="1">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2.75" customHeight="1">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2.75" customHeight="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2.75" customHeight="1">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2.75" customHeight="1">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2.75" customHeight="1">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2.75" customHeight="1">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2.75" customHeight="1">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2.75" customHeight="1">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2.75" customHeight="1">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2.75" customHeight="1">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2.75" customHeight="1">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2.75" customHeight="1">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5.75" customHeight="1"/>
    <row r="363" spans="1:26" ht="15.75" customHeight="1"/>
    <row r="364" spans="1:26" ht="15.75" customHeight="1"/>
    <row r="365" spans="1:26" ht="15.75" customHeight="1"/>
    <row r="366" spans="1:26" ht="15.75" customHeight="1"/>
    <row r="367" spans="1:26" ht="15.75" customHeight="1"/>
    <row r="368" spans="1:26"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9">
    <mergeCell ref="A63:M63"/>
    <mergeCell ref="A64:M64"/>
    <mergeCell ref="A55:K56"/>
    <mergeCell ref="A61:M61"/>
    <mergeCell ref="A62:M62"/>
    <mergeCell ref="A60:M60"/>
    <mergeCell ref="A59:M59"/>
    <mergeCell ref="A58:M58"/>
    <mergeCell ref="A57:M57"/>
    <mergeCell ref="A28:M28"/>
    <mergeCell ref="A2:E3"/>
    <mergeCell ref="B4:E4"/>
    <mergeCell ref="B6:B7"/>
    <mergeCell ref="D8:D9"/>
    <mergeCell ref="B10:B11"/>
    <mergeCell ref="L56:M56"/>
    <mergeCell ref="A34:L34"/>
    <mergeCell ref="A54:M54"/>
    <mergeCell ref="A53:M53"/>
    <mergeCell ref="A26:M26"/>
    <mergeCell ref="A27:M27"/>
    <mergeCell ref="A32:M32"/>
    <mergeCell ref="A33:M33"/>
    <mergeCell ref="A36:M36"/>
    <mergeCell ref="A35:M35"/>
    <mergeCell ref="L55:M55"/>
    <mergeCell ref="A51:M51"/>
    <mergeCell ref="A50:M50"/>
    <mergeCell ref="A48:M48"/>
    <mergeCell ref="A49:M49"/>
    <mergeCell ref="A42:M42"/>
    <mergeCell ref="A43:M43"/>
    <mergeCell ref="F2:M3"/>
    <mergeCell ref="A1:M1"/>
    <mergeCell ref="C6:C7"/>
    <mergeCell ref="D6:D7"/>
    <mergeCell ref="C8:C9"/>
    <mergeCell ref="C10:C11"/>
    <mergeCell ref="D10:D11"/>
    <mergeCell ref="D14:D15"/>
    <mergeCell ref="D12:D13"/>
    <mergeCell ref="C14:C15"/>
    <mergeCell ref="B14:B15"/>
    <mergeCell ref="A12:A13"/>
    <mergeCell ref="C12:C13"/>
    <mergeCell ref="B12:B13"/>
    <mergeCell ref="B8:B9"/>
    <mergeCell ref="A8:A9"/>
    <mergeCell ref="A14:A15"/>
    <mergeCell ref="A10:A11"/>
    <mergeCell ref="A121:M121"/>
    <mergeCell ref="A122:M122"/>
    <mergeCell ref="A160:M160"/>
    <mergeCell ref="A159:M159"/>
    <mergeCell ref="A157:M157"/>
    <mergeCell ref="A158:M158"/>
    <mergeCell ref="A154:M154"/>
    <mergeCell ref="A149:M149"/>
    <mergeCell ref="A148:M148"/>
    <mergeCell ref="A150:M150"/>
    <mergeCell ref="A151:M151"/>
    <mergeCell ref="A155:M155"/>
    <mergeCell ref="A156:M156"/>
    <mergeCell ref="A139:M139"/>
    <mergeCell ref="A136:M136"/>
    <mergeCell ref="A137:M137"/>
    <mergeCell ref="A138:M138"/>
    <mergeCell ref="A140:M140"/>
    <mergeCell ref="A141:M141"/>
    <mergeCell ref="A142:M142"/>
    <mergeCell ref="L127:M127"/>
    <mergeCell ref="L128:M128"/>
    <mergeCell ref="A129:M129"/>
    <mergeCell ref="A147:M147"/>
    <mergeCell ref="F4:M4"/>
    <mergeCell ref="A41:M41"/>
    <mergeCell ref="A67:M67"/>
    <mergeCell ref="A89:M89"/>
    <mergeCell ref="A87:M87"/>
    <mergeCell ref="A106:M106"/>
    <mergeCell ref="A107:M107"/>
    <mergeCell ref="A91:K92"/>
    <mergeCell ref="A90:M90"/>
    <mergeCell ref="A95:M95"/>
    <mergeCell ref="A52:M52"/>
    <mergeCell ref="A44:M44"/>
    <mergeCell ref="A45:M45"/>
    <mergeCell ref="A47:M47"/>
    <mergeCell ref="A46:M46"/>
    <mergeCell ref="L37:M37"/>
    <mergeCell ref="A37:K38"/>
    <mergeCell ref="L38:M38"/>
    <mergeCell ref="A40:M40"/>
    <mergeCell ref="A39:M39"/>
    <mergeCell ref="A19:M19"/>
    <mergeCell ref="A18:M18"/>
    <mergeCell ref="A20:M20"/>
    <mergeCell ref="A23:M23"/>
    <mergeCell ref="A113:M113"/>
    <mergeCell ref="A120:M120"/>
    <mergeCell ref="A131:M131"/>
    <mergeCell ref="A130:M130"/>
    <mergeCell ref="A109:K110"/>
    <mergeCell ref="L109:M109"/>
    <mergeCell ref="L110:M110"/>
    <mergeCell ref="A97:M97"/>
    <mergeCell ref="A104:M104"/>
    <mergeCell ref="A105:M105"/>
    <mergeCell ref="A127:K128"/>
    <mergeCell ref="A124:M124"/>
    <mergeCell ref="A125:M125"/>
    <mergeCell ref="A126:M126"/>
    <mergeCell ref="A108:M108"/>
    <mergeCell ref="A118:M118"/>
    <mergeCell ref="A119:M119"/>
    <mergeCell ref="A123:M123"/>
    <mergeCell ref="A111:M111"/>
    <mergeCell ref="A112:M112"/>
    <mergeCell ref="A117:M117"/>
    <mergeCell ref="A114:M114"/>
    <mergeCell ref="A115:M115"/>
    <mergeCell ref="A116:M116"/>
    <mergeCell ref="A133:M133"/>
    <mergeCell ref="A132:M132"/>
    <mergeCell ref="A134:M134"/>
    <mergeCell ref="A135:M135"/>
    <mergeCell ref="A161:M161"/>
    <mergeCell ref="A162:M162"/>
    <mergeCell ref="A143:M143"/>
    <mergeCell ref="A144:M144"/>
    <mergeCell ref="L145:M145"/>
    <mergeCell ref="A145:K146"/>
    <mergeCell ref="A153:M153"/>
    <mergeCell ref="A152:M152"/>
    <mergeCell ref="L146:M146"/>
    <mergeCell ref="A99:M99"/>
    <mergeCell ref="A102:M102"/>
    <mergeCell ref="A103:M103"/>
    <mergeCell ref="A100:M100"/>
    <mergeCell ref="A101:M101"/>
    <mergeCell ref="A84:M84"/>
    <mergeCell ref="A85:M85"/>
    <mergeCell ref="A78:M78"/>
    <mergeCell ref="A81:M81"/>
    <mergeCell ref="A80:M80"/>
    <mergeCell ref="A79:M79"/>
    <mergeCell ref="A88:M88"/>
    <mergeCell ref="A82:M82"/>
    <mergeCell ref="A83:M83"/>
    <mergeCell ref="A86:M86"/>
    <mergeCell ref="A93:M93"/>
    <mergeCell ref="A94:M94"/>
    <mergeCell ref="L92:M92"/>
    <mergeCell ref="A96:M96"/>
    <mergeCell ref="L91:M91"/>
    <mergeCell ref="A6:A7"/>
    <mergeCell ref="A17:M17"/>
    <mergeCell ref="A65:M65"/>
    <mergeCell ref="A66:M66"/>
    <mergeCell ref="A69:M69"/>
    <mergeCell ref="A70:M70"/>
    <mergeCell ref="A71:M71"/>
    <mergeCell ref="A68:M68"/>
    <mergeCell ref="A98:M98"/>
    <mergeCell ref="A72:M72"/>
    <mergeCell ref="A73:K74"/>
    <mergeCell ref="A75:M75"/>
    <mergeCell ref="L73:M73"/>
    <mergeCell ref="L74:M74"/>
    <mergeCell ref="A77:M77"/>
    <mergeCell ref="A76:M76"/>
    <mergeCell ref="A21:M21"/>
    <mergeCell ref="A22:M22"/>
    <mergeCell ref="A24:M24"/>
    <mergeCell ref="A25:M25"/>
    <mergeCell ref="A16:M16"/>
    <mergeCell ref="A31:M31"/>
    <mergeCell ref="A30:M30"/>
    <mergeCell ref="A29:M29"/>
  </mergeCells>
  <conditionalFormatting sqref="C6:D7 C10:D11">
    <cfRule type="cellIs" dxfId="107" priority="1" operator="lessThan">
      <formula>1</formula>
    </cfRule>
  </conditionalFormatting>
  <conditionalFormatting sqref="C8:D9">
    <cfRule type="cellIs" dxfId="106" priority="2" operator="greaterThanOrEqual">
      <formula>2</formula>
    </cfRule>
  </conditionalFormatting>
  <conditionalFormatting sqref="C8:D9">
    <cfRule type="cellIs" dxfId="105" priority="3" operator="lessThan">
      <formula>2</formula>
    </cfRule>
  </conditionalFormatting>
  <conditionalFormatting sqref="C14:D15">
    <cfRule type="cellIs" dxfId="104" priority="4" operator="greaterThanOrEqual">
      <formula>7</formula>
    </cfRule>
  </conditionalFormatting>
  <conditionalFormatting sqref="C14:D15">
    <cfRule type="cellIs" dxfId="103" priority="5" operator="lessThan">
      <formula>7</formula>
    </cfRule>
  </conditionalFormatting>
  <conditionalFormatting sqref="C6:D11 C14:D15">
    <cfRule type="containsBlanks" dxfId="102" priority="6">
      <formula>LEN(TRIM(C6))=0</formula>
    </cfRule>
  </conditionalFormatting>
  <conditionalFormatting sqref="C6:D7 C10:D11">
    <cfRule type="cellIs" dxfId="101" priority="7" operator="greaterThanOrEqual">
      <formula>1</formula>
    </cfRule>
  </conditionalFormatting>
  <conditionalFormatting sqref="C12:D13">
    <cfRule type="cellIs" dxfId="100" priority="8" operator="greaterThanOrEqual">
      <formula>1</formula>
    </cfRule>
  </conditionalFormatting>
  <conditionalFormatting sqref="C12:D13">
    <cfRule type="containsBlanks" dxfId="99" priority="9">
      <formula>LEN(TRIM(C12))=0</formula>
    </cfRule>
  </conditionalFormatting>
  <conditionalFormatting sqref="M34">
    <cfRule type="notContainsBlanks" dxfId="98" priority="10">
      <formula>LEN(TRIM(M34))&gt;0</formula>
    </cfRule>
  </conditionalFormatting>
  <hyperlinks>
    <hyperlink ref="A4" location="Biennial SQSP Overview!A1" display="'Biennial SQSP Overview'!A1"/>
  </hyperlinks>
  <printOptions horizontalCentered="1"/>
  <pageMargins left="0.2" right="0.2" top="0.25" bottom="0.25" header="0" footer="0"/>
  <pageSetup fitToHeight="0" orientation="portrait"/>
  <extLst>
    <ext xmlns:x14="http://schemas.microsoft.com/office/spreadsheetml/2009/9/main" uri="{CCE6A557-97BC-4b89-ADB6-D9C93CAAB3DF}">
      <x14:dataValidations xmlns:xm="http://schemas.microsoft.com/office/excel/2006/main" count="1">
        <x14:dataValidation type="list" allowBlank="1" showInputMessage="1" showErrorMessage="1" prompt="Value is not valid. - The value you entered is not valid. Select a value from the drop-down menu.">
          <x14:formula1>
            <xm:f>tables!$A$5:$A$13</xm:f>
          </x14:formula1>
          <xm:sqref>L38 L56 L74 L92 L110 L128 L146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heetViews>
  <sheetFormatPr defaultColWidth="14.42578125" defaultRowHeight="15" customHeight="1"/>
  <cols>
    <col min="1" max="1" width="53.28515625" customWidth="1"/>
    <col min="2" max="2" width="13.140625" customWidth="1"/>
    <col min="3" max="3" width="12.85546875" customWidth="1"/>
    <col min="4" max="4" width="12.85546875" hidden="1" customWidth="1"/>
    <col min="5" max="5" width="11.28515625" customWidth="1"/>
    <col min="6" max="6" width="12.140625" customWidth="1"/>
    <col min="7" max="9" width="10.7109375" customWidth="1"/>
    <col min="10" max="10" width="12.140625" customWidth="1"/>
    <col min="11" max="13" width="10.7109375" customWidth="1"/>
    <col min="14" max="26" width="8.85546875" customWidth="1"/>
  </cols>
  <sheetData>
    <row r="1" spans="1:26" ht="12.75" customHeight="1">
      <c r="A1" s="238" t="s">
        <v>246</v>
      </c>
      <c r="B1" s="232"/>
      <c r="C1" s="232"/>
      <c r="D1" s="232"/>
      <c r="E1" s="232"/>
      <c r="F1" s="232"/>
      <c r="G1" s="232"/>
      <c r="H1" s="232"/>
      <c r="I1" s="232"/>
      <c r="J1" s="232"/>
      <c r="K1" s="232"/>
      <c r="L1" s="232"/>
      <c r="M1" s="219"/>
      <c r="N1" s="24"/>
      <c r="O1" s="24"/>
      <c r="P1" s="24"/>
      <c r="Q1" s="24"/>
      <c r="R1" s="24"/>
      <c r="S1" s="24"/>
      <c r="T1" s="24"/>
      <c r="U1" s="24"/>
      <c r="V1" s="24"/>
      <c r="W1" s="24"/>
      <c r="X1" s="24"/>
      <c r="Y1" s="24"/>
      <c r="Z1" s="24"/>
    </row>
    <row r="2" spans="1:26" ht="13.5" customHeight="1">
      <c r="A2" s="239" t="str">
        <f>"State:  " &amp;'Biennial SQSP Overview'!A1:G1</f>
        <v>State:  Maryland</v>
      </c>
      <c r="B2" s="213"/>
      <c r="C2" s="213"/>
      <c r="D2" s="213"/>
      <c r="E2" s="214"/>
      <c r="F2" s="237" t="str">
        <f>"Federal Fiscal Year: "&amp;RIGHT('Biennial SQSP Overview'!A2,4)&amp; "-" &amp; RIGHT('Alternate Year Overview'!A2, 4)&amp;" SQSP Corrective Action Plan &amp; Progress Report"</f>
        <v>Federal Fiscal Year: 2020-2021 SQSP Corrective Action Plan &amp; Progress Report</v>
      </c>
      <c r="G2" s="213"/>
      <c r="H2" s="213"/>
      <c r="I2" s="213"/>
      <c r="J2" s="213"/>
      <c r="K2" s="213"/>
      <c r="L2" s="213"/>
      <c r="M2" s="214"/>
      <c r="N2" s="9"/>
      <c r="O2" s="9"/>
      <c r="P2" s="9"/>
      <c r="Q2" s="9"/>
      <c r="R2" s="9"/>
      <c r="S2" s="9"/>
      <c r="T2" s="9"/>
      <c r="U2" s="9"/>
      <c r="V2" s="9"/>
      <c r="W2" s="9"/>
      <c r="X2" s="9"/>
      <c r="Y2" s="9"/>
      <c r="Z2" s="9"/>
    </row>
    <row r="3" spans="1:26" ht="12.75" customHeight="1">
      <c r="A3" s="221"/>
      <c r="B3" s="216"/>
      <c r="C3" s="216"/>
      <c r="D3" s="216"/>
      <c r="E3" s="217"/>
      <c r="F3" s="221"/>
      <c r="G3" s="216"/>
      <c r="H3" s="216"/>
      <c r="I3" s="216"/>
      <c r="J3" s="216"/>
      <c r="K3" s="216"/>
      <c r="L3" s="216"/>
      <c r="M3" s="217"/>
      <c r="N3" s="9"/>
      <c r="O3" s="9"/>
      <c r="P3" s="9"/>
      <c r="Q3" s="9"/>
      <c r="R3" s="9"/>
      <c r="S3" s="9"/>
      <c r="T3" s="9"/>
      <c r="U3" s="9"/>
      <c r="V3" s="9"/>
      <c r="W3" s="9"/>
      <c r="X3" s="9"/>
      <c r="Y3" s="9"/>
      <c r="Z3" s="9"/>
    </row>
    <row r="4" spans="1:26" ht="15.75" customHeight="1">
      <c r="A4" s="28" t="s">
        <v>82</v>
      </c>
      <c r="B4" s="233" t="str">
        <f>"Back to Alternate Overview " &amp; RIGHT('Alternate Year Overview'!A2, 4)</f>
        <v>Back to Alternate Overview 2021</v>
      </c>
      <c r="C4" s="232"/>
      <c r="D4" s="232"/>
      <c r="E4" s="219"/>
      <c r="F4" s="231" t="s">
        <v>87</v>
      </c>
      <c r="G4" s="232"/>
      <c r="H4" s="232"/>
      <c r="I4" s="232"/>
      <c r="J4" s="232"/>
      <c r="K4" s="232"/>
      <c r="L4" s="232"/>
      <c r="M4" s="219"/>
      <c r="N4" s="30"/>
      <c r="O4" s="31"/>
      <c r="P4" s="31"/>
      <c r="Q4" s="31"/>
      <c r="R4" s="31"/>
      <c r="S4" s="31"/>
      <c r="T4" s="31"/>
      <c r="U4" s="31"/>
      <c r="V4" s="31"/>
      <c r="W4" s="31"/>
      <c r="X4" s="31"/>
      <c r="Y4" s="31"/>
      <c r="Z4" s="31"/>
    </row>
    <row r="5" spans="1:26" ht="12.75" customHeight="1">
      <c r="A5" s="32" t="s">
        <v>145</v>
      </c>
      <c r="B5" s="32" t="s">
        <v>94</v>
      </c>
      <c r="C5" s="33" t="str">
        <f>"CAP Based on SQSP "&amp; RIGHT('Biennial SQSP Overview'!A2, 4) &amp;" Performance Level"</f>
        <v>CAP Based on SQSP 2020 Performance Level</v>
      </c>
      <c r="D5" s="33" t="str">
        <f>"CAP Based on SQSP "&amp; RIGHT('Alternate Year Overview'!A2, 4) &amp;" Performance Level"</f>
        <v>CAP Based on SQSP 2021 Performance Level</v>
      </c>
      <c r="E5" s="33" t="s">
        <v>101</v>
      </c>
      <c r="F5" s="34" t="str">
        <f>"12/31/" &amp; RIGHT('Biennial SQSP Overview'!A2, 4)-(1) &amp; " Quarter 1"</f>
        <v>12/31/2019 Quarter 1</v>
      </c>
      <c r="G5" s="34" t="str">
        <f>"3/31/" &amp; RIGHT('Biennial SQSP Overview'!A2, 4) &amp; " Quarter 2"</f>
        <v>3/31/2020 Quarter 2</v>
      </c>
      <c r="H5" s="34" t="str">
        <f>"6/30/" &amp; RIGHT('Biennial SQSP Overview'!A2, 4) &amp; " Quarter 3"</f>
        <v>6/30/2020 Quarter 3</v>
      </c>
      <c r="I5" s="34" t="str">
        <f>"9/30/" &amp; RIGHT('Biennial SQSP Overview'!A2, 4) &amp; " Quarter 4"</f>
        <v>9/30/2020 Quarter 4</v>
      </c>
      <c r="J5" s="34" t="str">
        <f>"12/31/" &amp; RIGHT('Biennial SQSP Overview'!A2, 4) &amp; " Quarter 5"</f>
        <v>12/31/2020 Quarter 5</v>
      </c>
      <c r="K5" s="34" t="str">
        <f>"3/31/" &amp; RIGHT('Biennial SQSP Overview'!A2, 4)+(1) &amp; " Quarter 6"</f>
        <v>3/31/2021 Quarter 6</v>
      </c>
      <c r="L5" s="34" t="str">
        <f>"6/30/" &amp; RIGHT('Biennial SQSP Overview'!A2, 4)+(1) &amp; " Quarter 7"</f>
        <v>6/30/2021 Quarter 7</v>
      </c>
      <c r="M5" s="34" t="str">
        <f>"9/30/" &amp; RIGHT('Biennial SQSP Overview'!A2, 4)+(1) &amp; " Quarter 8"</f>
        <v>9/30/2021 Quarter 8</v>
      </c>
      <c r="N5" s="9"/>
      <c r="O5" s="9"/>
      <c r="P5" s="9"/>
      <c r="Q5" s="9"/>
      <c r="R5" s="9"/>
      <c r="S5" s="9"/>
      <c r="T5" s="9"/>
      <c r="U5" s="9"/>
      <c r="V5" s="9"/>
      <c r="W5" s="9"/>
      <c r="X5" s="9"/>
      <c r="Y5" s="9"/>
      <c r="Z5" s="9"/>
    </row>
    <row r="6" spans="1:26" ht="12.75" customHeight="1">
      <c r="A6" s="240" t="s">
        <v>248</v>
      </c>
      <c r="B6" s="245" t="str">
        <f>'Biennial SQSP Overview'!C23</f>
        <v>&lt; 10%</v>
      </c>
      <c r="C6" s="234">
        <f>'Biennial SQSP Overview'!G23</f>
        <v>0.21656</v>
      </c>
      <c r="D6" s="234">
        <f>'Alternate Year Overview'!G23</f>
        <v>0</v>
      </c>
      <c r="E6" s="39" t="s">
        <v>111</v>
      </c>
      <c r="F6" s="73">
        <v>0.19</v>
      </c>
      <c r="G6" s="73">
        <v>0.17</v>
      </c>
      <c r="H6" s="73">
        <v>0.15</v>
      </c>
      <c r="I6" s="73">
        <v>0.14000000000000001</v>
      </c>
      <c r="J6" s="73">
        <v>0.13</v>
      </c>
      <c r="K6" s="73">
        <v>0.12</v>
      </c>
      <c r="L6" s="73">
        <v>0.11</v>
      </c>
      <c r="M6" s="73">
        <v>0.1</v>
      </c>
      <c r="N6" s="9"/>
      <c r="O6" s="9"/>
      <c r="P6" s="9"/>
      <c r="Q6" s="9"/>
      <c r="R6" s="9"/>
      <c r="S6" s="9"/>
      <c r="T6" s="9"/>
      <c r="U6" s="9"/>
      <c r="V6" s="9"/>
      <c r="W6" s="9"/>
      <c r="X6" s="9"/>
      <c r="Y6" s="9"/>
      <c r="Z6" s="9"/>
    </row>
    <row r="7" spans="1:26" ht="12.75" customHeight="1">
      <c r="A7" s="235"/>
      <c r="B7" s="235"/>
      <c r="C7" s="235"/>
      <c r="D7" s="235"/>
      <c r="E7" s="74" t="s">
        <v>114</v>
      </c>
      <c r="F7" s="71"/>
      <c r="G7" s="71"/>
      <c r="H7" s="71"/>
      <c r="I7" s="71"/>
      <c r="J7" s="71"/>
      <c r="K7" s="71"/>
      <c r="L7" s="71"/>
      <c r="M7" s="71"/>
      <c r="N7" s="9"/>
      <c r="O7" s="9"/>
      <c r="P7" s="9"/>
      <c r="Q7" s="9"/>
      <c r="R7" s="9"/>
      <c r="S7" s="9"/>
      <c r="T7" s="9"/>
      <c r="U7" s="9"/>
      <c r="V7" s="9"/>
      <c r="W7" s="9"/>
      <c r="X7" s="9"/>
      <c r="Y7" s="9"/>
      <c r="Z7" s="9"/>
    </row>
    <row r="8" spans="1:26" ht="12.75" customHeight="1">
      <c r="A8" s="241" t="s">
        <v>125</v>
      </c>
      <c r="B8" s="232"/>
      <c r="C8" s="232"/>
      <c r="D8" s="232"/>
      <c r="E8" s="232"/>
      <c r="F8" s="232"/>
      <c r="G8" s="232"/>
      <c r="H8" s="232"/>
      <c r="I8" s="232"/>
      <c r="J8" s="232"/>
      <c r="K8" s="232"/>
      <c r="L8" s="232"/>
      <c r="M8" s="219"/>
      <c r="N8" s="9"/>
      <c r="O8" s="9"/>
      <c r="P8" s="9"/>
      <c r="Q8" s="9"/>
      <c r="R8" s="9"/>
      <c r="S8" s="9"/>
      <c r="T8" s="9"/>
      <c r="U8" s="9"/>
      <c r="V8" s="9"/>
      <c r="W8" s="9"/>
      <c r="X8" s="9"/>
      <c r="Y8" s="9"/>
      <c r="Z8" s="9"/>
    </row>
    <row r="9" spans="1:26" ht="30" customHeight="1">
      <c r="A9" s="242"/>
      <c r="B9" s="232"/>
      <c r="C9" s="232"/>
      <c r="D9" s="232"/>
      <c r="E9" s="232"/>
      <c r="F9" s="232"/>
      <c r="G9" s="232"/>
      <c r="H9" s="232"/>
      <c r="I9" s="232"/>
      <c r="J9" s="232"/>
      <c r="K9" s="232"/>
      <c r="L9" s="232"/>
      <c r="M9" s="219"/>
      <c r="N9" s="9"/>
      <c r="O9" s="9"/>
      <c r="P9" s="9"/>
      <c r="Q9" s="9"/>
      <c r="R9" s="9"/>
      <c r="S9" s="9"/>
      <c r="T9" s="9"/>
      <c r="U9" s="9"/>
      <c r="V9" s="9"/>
      <c r="W9" s="9"/>
      <c r="X9" s="9"/>
      <c r="Y9" s="9"/>
      <c r="Z9" s="9"/>
    </row>
    <row r="10" spans="1:26" ht="15" customHeight="1">
      <c r="A10" s="243" t="s">
        <v>126</v>
      </c>
      <c r="B10" s="213"/>
      <c r="C10" s="213"/>
      <c r="D10" s="213"/>
      <c r="E10" s="213"/>
      <c r="F10" s="213"/>
      <c r="G10" s="213"/>
      <c r="H10" s="213"/>
      <c r="I10" s="213"/>
      <c r="J10" s="213"/>
      <c r="K10" s="213"/>
      <c r="L10" s="213"/>
      <c r="M10" s="214"/>
      <c r="N10" s="53"/>
      <c r="O10" s="53"/>
      <c r="P10" s="53"/>
      <c r="Q10" s="53"/>
      <c r="R10" s="53"/>
      <c r="S10" s="53"/>
      <c r="T10" s="53"/>
      <c r="U10" s="53"/>
      <c r="V10" s="53"/>
      <c r="W10" s="53"/>
      <c r="X10" s="53"/>
      <c r="Y10" s="53"/>
      <c r="Z10" s="53"/>
    </row>
    <row r="11" spans="1:26" ht="15" customHeight="1">
      <c r="A11" s="223" t="s">
        <v>128</v>
      </c>
      <c r="B11" s="156"/>
      <c r="C11" s="156"/>
      <c r="D11" s="156"/>
      <c r="E11" s="156"/>
      <c r="F11" s="156"/>
      <c r="G11" s="156"/>
      <c r="H11" s="156"/>
      <c r="I11" s="156"/>
      <c r="J11" s="156"/>
      <c r="K11" s="156"/>
      <c r="L11" s="156"/>
      <c r="M11" s="210"/>
      <c r="N11" s="53"/>
      <c r="O11" s="53"/>
      <c r="P11" s="53"/>
      <c r="Q11" s="53"/>
      <c r="R11" s="53"/>
      <c r="S11" s="53"/>
      <c r="T11" s="53"/>
      <c r="U11" s="53"/>
      <c r="V11" s="53"/>
      <c r="W11" s="53"/>
      <c r="X11" s="53"/>
      <c r="Y11" s="53"/>
      <c r="Z11" s="53"/>
    </row>
    <row r="12" spans="1:26" ht="15" customHeight="1">
      <c r="A12" s="75"/>
      <c r="B12" s="76"/>
      <c r="C12" s="76"/>
      <c r="D12" s="76"/>
      <c r="E12" s="76"/>
      <c r="F12" s="76"/>
      <c r="G12" s="76"/>
      <c r="H12" s="76"/>
      <c r="I12" s="76"/>
      <c r="J12" s="76"/>
      <c r="K12" s="76"/>
      <c r="L12" s="76"/>
      <c r="M12" s="77"/>
      <c r="N12" s="53"/>
      <c r="O12" s="53"/>
      <c r="P12" s="53"/>
      <c r="Q12" s="53"/>
      <c r="R12" s="53"/>
      <c r="S12" s="53"/>
      <c r="T12" s="53"/>
      <c r="U12" s="53"/>
      <c r="V12" s="53"/>
      <c r="W12" s="53"/>
      <c r="X12" s="53"/>
      <c r="Y12" s="53"/>
      <c r="Z12" s="53"/>
    </row>
    <row r="13" spans="1:26" ht="15" hidden="1" customHeight="1">
      <c r="A13" s="224" t="s">
        <v>129</v>
      </c>
      <c r="B13" s="156"/>
      <c r="C13" s="156"/>
      <c r="D13" s="156"/>
      <c r="E13" s="156"/>
      <c r="F13" s="156"/>
      <c r="G13" s="156"/>
      <c r="H13" s="156"/>
      <c r="I13" s="156"/>
      <c r="J13" s="156"/>
      <c r="K13" s="156"/>
      <c r="L13" s="156"/>
      <c r="M13" s="210"/>
      <c r="N13" s="53"/>
      <c r="O13" s="53"/>
      <c r="P13" s="53"/>
      <c r="Q13" s="53"/>
      <c r="R13" s="53"/>
      <c r="S13" s="53"/>
      <c r="T13" s="53"/>
      <c r="U13" s="53"/>
      <c r="V13" s="53"/>
      <c r="W13" s="53"/>
      <c r="X13" s="53"/>
      <c r="Y13" s="53"/>
      <c r="Z13" s="53"/>
    </row>
    <row r="14" spans="1:26" ht="15" customHeight="1">
      <c r="A14" s="223" t="s">
        <v>130</v>
      </c>
      <c r="B14" s="156"/>
      <c r="C14" s="156"/>
      <c r="D14" s="156"/>
      <c r="E14" s="156"/>
      <c r="F14" s="156"/>
      <c r="G14" s="156"/>
      <c r="H14" s="156"/>
      <c r="I14" s="156"/>
      <c r="J14" s="156"/>
      <c r="K14" s="156"/>
      <c r="L14" s="156"/>
      <c r="M14" s="210"/>
      <c r="N14" s="53"/>
      <c r="O14" s="53"/>
      <c r="P14" s="53"/>
      <c r="Q14" s="53"/>
      <c r="R14" s="53"/>
      <c r="S14" s="53"/>
      <c r="T14" s="53"/>
      <c r="U14" s="53"/>
      <c r="V14" s="53"/>
      <c r="W14" s="53"/>
      <c r="X14" s="53"/>
      <c r="Y14" s="53"/>
      <c r="Z14" s="53"/>
    </row>
    <row r="15" spans="1:26" ht="15" customHeight="1">
      <c r="A15" s="75" t="s">
        <v>250</v>
      </c>
      <c r="B15" s="76"/>
      <c r="C15" s="76"/>
      <c r="D15" s="76"/>
      <c r="E15" s="76"/>
      <c r="F15" s="76"/>
      <c r="G15" s="76"/>
      <c r="H15" s="76"/>
      <c r="I15" s="76"/>
      <c r="J15" s="76"/>
      <c r="K15" s="76"/>
      <c r="L15" s="76"/>
      <c r="M15" s="77"/>
      <c r="N15" s="53"/>
      <c r="O15" s="53"/>
      <c r="P15" s="53"/>
      <c r="Q15" s="53"/>
      <c r="R15" s="53"/>
      <c r="S15" s="53"/>
      <c r="T15" s="53"/>
      <c r="U15" s="53"/>
      <c r="V15" s="53"/>
      <c r="W15" s="53"/>
      <c r="X15" s="53"/>
      <c r="Y15" s="53"/>
      <c r="Z15" s="53"/>
    </row>
    <row r="16" spans="1:26" ht="15" hidden="1" customHeight="1">
      <c r="A16" s="224" t="s">
        <v>129</v>
      </c>
      <c r="B16" s="156"/>
      <c r="C16" s="156"/>
      <c r="D16" s="156"/>
      <c r="E16" s="156"/>
      <c r="F16" s="156"/>
      <c r="G16" s="156"/>
      <c r="H16" s="156"/>
      <c r="I16" s="156"/>
      <c r="J16" s="156"/>
      <c r="K16" s="156"/>
      <c r="L16" s="156"/>
      <c r="M16" s="210"/>
      <c r="N16" s="53"/>
      <c r="O16" s="53"/>
      <c r="P16" s="53"/>
      <c r="Q16" s="53"/>
      <c r="R16" s="53"/>
      <c r="S16" s="53"/>
      <c r="T16" s="53"/>
      <c r="U16" s="53"/>
      <c r="V16" s="53"/>
      <c r="W16" s="53"/>
      <c r="X16" s="53"/>
      <c r="Y16" s="53"/>
      <c r="Z16" s="53"/>
    </row>
    <row r="17" spans="1:26" ht="45" customHeight="1">
      <c r="A17" s="223" t="s">
        <v>131</v>
      </c>
      <c r="B17" s="156"/>
      <c r="C17" s="156"/>
      <c r="D17" s="156"/>
      <c r="E17" s="156"/>
      <c r="F17" s="156"/>
      <c r="G17" s="156"/>
      <c r="H17" s="156"/>
      <c r="I17" s="156"/>
      <c r="J17" s="156"/>
      <c r="K17" s="156"/>
      <c r="L17" s="156"/>
      <c r="M17" s="210"/>
      <c r="N17" s="53"/>
      <c r="O17" s="53"/>
      <c r="P17" s="53"/>
      <c r="Q17" s="53"/>
      <c r="R17" s="53"/>
      <c r="S17" s="53"/>
      <c r="T17" s="53"/>
      <c r="U17" s="53"/>
      <c r="V17" s="53"/>
      <c r="W17" s="53"/>
      <c r="X17" s="53"/>
      <c r="Y17" s="53"/>
      <c r="Z17" s="53"/>
    </row>
    <row r="18" spans="1:26" ht="111.75" customHeight="1">
      <c r="A18" s="225" t="s">
        <v>252</v>
      </c>
      <c r="B18" s="156"/>
      <c r="C18" s="156"/>
      <c r="D18" s="156"/>
      <c r="E18" s="156"/>
      <c r="F18" s="156"/>
      <c r="G18" s="156"/>
      <c r="H18" s="156"/>
      <c r="I18" s="156"/>
      <c r="J18" s="156"/>
      <c r="K18" s="156"/>
      <c r="L18" s="156"/>
      <c r="M18" s="210"/>
      <c r="N18" s="53"/>
      <c r="O18" s="53"/>
      <c r="P18" s="53"/>
      <c r="Q18" s="53"/>
      <c r="R18" s="53"/>
      <c r="S18" s="53"/>
      <c r="T18" s="53"/>
      <c r="U18" s="53"/>
      <c r="V18" s="53"/>
      <c r="W18" s="53"/>
      <c r="X18" s="53"/>
      <c r="Y18" s="53"/>
      <c r="Z18" s="53"/>
    </row>
    <row r="19" spans="1:26" ht="15" hidden="1" customHeight="1">
      <c r="A19" s="224" t="s">
        <v>129</v>
      </c>
      <c r="B19" s="156"/>
      <c r="C19" s="156"/>
      <c r="D19" s="156"/>
      <c r="E19" s="156"/>
      <c r="F19" s="156"/>
      <c r="G19" s="156"/>
      <c r="H19" s="156"/>
      <c r="I19" s="156"/>
      <c r="J19" s="156"/>
      <c r="K19" s="156"/>
      <c r="L19" s="156"/>
      <c r="M19" s="210"/>
      <c r="N19" s="53"/>
      <c r="O19" s="53"/>
      <c r="P19" s="53"/>
      <c r="Q19" s="53"/>
      <c r="R19" s="53"/>
      <c r="S19" s="53"/>
      <c r="T19" s="53"/>
      <c r="U19" s="53"/>
      <c r="V19" s="53"/>
      <c r="W19" s="53"/>
      <c r="X19" s="53"/>
      <c r="Y19" s="53"/>
      <c r="Z19" s="53"/>
    </row>
    <row r="20" spans="1:26" ht="30" customHeight="1">
      <c r="A20" s="223" t="s">
        <v>132</v>
      </c>
      <c r="B20" s="156"/>
      <c r="C20" s="156"/>
      <c r="D20" s="156"/>
      <c r="E20" s="156"/>
      <c r="F20" s="156"/>
      <c r="G20" s="156"/>
      <c r="H20" s="156"/>
      <c r="I20" s="156"/>
      <c r="J20" s="156"/>
      <c r="K20" s="156"/>
      <c r="L20" s="156"/>
      <c r="M20" s="210"/>
      <c r="N20" s="53"/>
      <c r="O20" s="53"/>
      <c r="P20" s="53"/>
      <c r="Q20" s="53"/>
      <c r="R20" s="53"/>
      <c r="S20" s="53"/>
      <c r="T20" s="53"/>
      <c r="U20" s="53"/>
      <c r="V20" s="53"/>
      <c r="W20" s="53"/>
      <c r="X20" s="53"/>
      <c r="Y20" s="53"/>
      <c r="Z20" s="53"/>
    </row>
    <row r="21" spans="1:26" ht="31.5" customHeight="1">
      <c r="A21" s="225" t="s">
        <v>253</v>
      </c>
      <c r="B21" s="156"/>
      <c r="C21" s="156"/>
      <c r="D21" s="156"/>
      <c r="E21" s="156"/>
      <c r="F21" s="156"/>
      <c r="G21" s="156"/>
      <c r="H21" s="156"/>
      <c r="I21" s="156"/>
      <c r="J21" s="156"/>
      <c r="K21" s="156"/>
      <c r="L21" s="156"/>
      <c r="M21" s="210"/>
      <c r="N21" s="53"/>
      <c r="O21" s="53"/>
      <c r="P21" s="53"/>
      <c r="Q21" s="53"/>
      <c r="R21" s="53"/>
      <c r="S21" s="53"/>
      <c r="T21" s="53"/>
      <c r="U21" s="53"/>
      <c r="V21" s="53"/>
      <c r="W21" s="53"/>
      <c r="X21" s="53"/>
      <c r="Y21" s="53"/>
      <c r="Z21" s="53"/>
    </row>
    <row r="22" spans="1:26" ht="15" hidden="1" customHeight="1">
      <c r="A22" s="224" t="s">
        <v>129</v>
      </c>
      <c r="B22" s="156"/>
      <c r="C22" s="156"/>
      <c r="D22" s="156"/>
      <c r="E22" s="156"/>
      <c r="F22" s="156"/>
      <c r="G22" s="156"/>
      <c r="H22" s="156"/>
      <c r="I22" s="156"/>
      <c r="J22" s="156"/>
      <c r="K22" s="156"/>
      <c r="L22" s="156"/>
      <c r="M22" s="210"/>
      <c r="N22" s="53"/>
      <c r="O22" s="53"/>
      <c r="P22" s="53"/>
      <c r="Q22" s="53"/>
      <c r="R22" s="53"/>
      <c r="S22" s="53"/>
      <c r="T22" s="53"/>
      <c r="U22" s="53"/>
      <c r="V22" s="53"/>
      <c r="W22" s="53"/>
      <c r="X22" s="53"/>
      <c r="Y22" s="53"/>
      <c r="Z22" s="53"/>
    </row>
    <row r="23" spans="1:26" ht="15" customHeight="1">
      <c r="A23" s="223" t="s">
        <v>133</v>
      </c>
      <c r="B23" s="156"/>
      <c r="C23" s="156"/>
      <c r="D23" s="156"/>
      <c r="E23" s="156"/>
      <c r="F23" s="156"/>
      <c r="G23" s="156"/>
      <c r="H23" s="156"/>
      <c r="I23" s="156"/>
      <c r="J23" s="156"/>
      <c r="K23" s="156"/>
      <c r="L23" s="156"/>
      <c r="M23" s="210"/>
      <c r="N23" s="53"/>
      <c r="O23" s="53"/>
      <c r="P23" s="53"/>
      <c r="Q23" s="53"/>
      <c r="R23" s="53"/>
      <c r="S23" s="53"/>
      <c r="T23" s="53"/>
      <c r="U23" s="53"/>
      <c r="V23" s="53"/>
      <c r="W23" s="53"/>
      <c r="X23" s="53"/>
      <c r="Y23" s="53"/>
      <c r="Z23" s="53"/>
    </row>
    <row r="24" spans="1:26" ht="40.5" customHeight="1">
      <c r="A24" s="225" t="s">
        <v>254</v>
      </c>
      <c r="B24" s="156"/>
      <c r="C24" s="156"/>
      <c r="D24" s="156"/>
      <c r="E24" s="156"/>
      <c r="F24" s="156"/>
      <c r="G24" s="156"/>
      <c r="H24" s="156"/>
      <c r="I24" s="156"/>
      <c r="J24" s="156"/>
      <c r="K24" s="156"/>
      <c r="L24" s="156"/>
      <c r="M24" s="210"/>
      <c r="N24" s="53"/>
      <c r="O24" s="53"/>
      <c r="P24" s="53"/>
      <c r="Q24" s="53"/>
      <c r="R24" s="53"/>
      <c r="S24" s="53"/>
      <c r="T24" s="53"/>
      <c r="U24" s="53"/>
      <c r="V24" s="53"/>
      <c r="W24" s="53"/>
      <c r="X24" s="53"/>
      <c r="Y24" s="53"/>
      <c r="Z24" s="53"/>
    </row>
    <row r="25" spans="1:26" ht="15" hidden="1" customHeight="1">
      <c r="A25" s="224" t="s">
        <v>129</v>
      </c>
      <c r="B25" s="156"/>
      <c r="C25" s="156"/>
      <c r="D25" s="156"/>
      <c r="E25" s="156"/>
      <c r="F25" s="156"/>
      <c r="G25" s="156"/>
      <c r="H25" s="156"/>
      <c r="I25" s="156"/>
      <c r="J25" s="156"/>
      <c r="K25" s="156"/>
      <c r="L25" s="156"/>
      <c r="M25" s="210"/>
      <c r="N25" s="53"/>
      <c r="O25" s="53"/>
      <c r="P25" s="53"/>
      <c r="Q25" s="53"/>
      <c r="R25" s="53"/>
      <c r="S25" s="53"/>
      <c r="T25" s="53"/>
      <c r="U25" s="53"/>
      <c r="V25" s="53"/>
      <c r="W25" s="53"/>
      <c r="X25" s="53"/>
      <c r="Y25" s="53"/>
      <c r="Z25" s="53"/>
    </row>
    <row r="26" spans="1:26" ht="30" customHeight="1">
      <c r="A26" s="223" t="s">
        <v>255</v>
      </c>
      <c r="B26" s="156"/>
      <c r="C26" s="156"/>
      <c r="D26" s="156"/>
      <c r="E26" s="156"/>
      <c r="F26" s="156"/>
      <c r="G26" s="156"/>
      <c r="H26" s="156"/>
      <c r="I26" s="156"/>
      <c r="J26" s="156"/>
      <c r="K26" s="156"/>
      <c r="L26" s="230"/>
      <c r="M26" s="78" t="s">
        <v>74</v>
      </c>
      <c r="N26" s="53"/>
      <c r="O26" s="53"/>
      <c r="P26" s="53"/>
      <c r="Q26" s="53"/>
      <c r="R26" s="53"/>
      <c r="S26" s="53"/>
      <c r="T26" s="53"/>
      <c r="U26" s="53"/>
      <c r="V26" s="53"/>
      <c r="W26" s="53"/>
      <c r="X26" s="53"/>
      <c r="Y26" s="53"/>
      <c r="Z26" s="53"/>
    </row>
    <row r="27" spans="1:26" ht="15" customHeight="1">
      <c r="A27" s="229" t="s">
        <v>256</v>
      </c>
      <c r="B27" s="216"/>
      <c r="C27" s="216"/>
      <c r="D27" s="216"/>
      <c r="E27" s="216"/>
      <c r="F27" s="216"/>
      <c r="G27" s="216"/>
      <c r="H27" s="216"/>
      <c r="I27" s="216"/>
      <c r="J27" s="216"/>
      <c r="K27" s="216"/>
      <c r="L27" s="216"/>
      <c r="M27" s="217"/>
      <c r="N27" s="53"/>
      <c r="O27" s="53"/>
      <c r="P27" s="53"/>
      <c r="Q27" s="53"/>
      <c r="R27" s="53"/>
      <c r="S27" s="53"/>
      <c r="T27" s="53"/>
      <c r="U27" s="53"/>
      <c r="V27" s="53"/>
      <c r="W27" s="53"/>
      <c r="X27" s="53"/>
      <c r="Y27" s="53"/>
      <c r="Z27" s="53"/>
    </row>
    <row r="28" spans="1:26" ht="12.75" customHeight="1">
      <c r="A28" s="226" t="s">
        <v>27</v>
      </c>
      <c r="B28" s="227"/>
      <c r="C28" s="227"/>
      <c r="D28" s="227"/>
      <c r="E28" s="227"/>
      <c r="F28" s="227"/>
      <c r="G28" s="227"/>
      <c r="H28" s="227"/>
      <c r="I28" s="227"/>
      <c r="J28" s="227"/>
      <c r="K28" s="227"/>
      <c r="L28" s="227"/>
      <c r="M28" s="228"/>
      <c r="N28" s="9"/>
      <c r="O28" s="9"/>
      <c r="P28" s="9"/>
      <c r="Q28" s="9"/>
      <c r="R28" s="9"/>
      <c r="S28" s="9"/>
      <c r="T28" s="9"/>
      <c r="U28" s="9"/>
      <c r="V28" s="9"/>
      <c r="W28" s="9"/>
      <c r="X28" s="9"/>
      <c r="Y28" s="9"/>
      <c r="Z28" s="9"/>
    </row>
    <row r="29" spans="1:26" ht="15" customHeight="1">
      <c r="A29" s="220" t="s">
        <v>257</v>
      </c>
      <c r="B29" s="213"/>
      <c r="C29" s="213"/>
      <c r="D29" s="213"/>
      <c r="E29" s="213"/>
      <c r="F29" s="213"/>
      <c r="G29" s="213"/>
      <c r="H29" s="213"/>
      <c r="I29" s="213"/>
      <c r="J29" s="213"/>
      <c r="K29" s="214"/>
      <c r="L29" s="222" t="s">
        <v>137</v>
      </c>
      <c r="M29" s="219"/>
      <c r="N29" s="9"/>
      <c r="O29" s="9"/>
      <c r="P29" s="9"/>
      <c r="Q29" s="9"/>
      <c r="R29" s="9"/>
      <c r="S29" s="9"/>
      <c r="T29" s="9"/>
      <c r="U29" s="9"/>
      <c r="V29" s="9"/>
      <c r="W29" s="9"/>
      <c r="X29" s="9"/>
      <c r="Y29" s="9"/>
      <c r="Z29" s="9"/>
    </row>
    <row r="30" spans="1:26" ht="12.75" customHeight="1">
      <c r="A30" s="221"/>
      <c r="B30" s="216"/>
      <c r="C30" s="216"/>
      <c r="D30" s="216"/>
      <c r="E30" s="216"/>
      <c r="F30" s="216"/>
      <c r="G30" s="216"/>
      <c r="H30" s="216"/>
      <c r="I30" s="216"/>
      <c r="J30" s="216"/>
      <c r="K30" s="217"/>
      <c r="L30" s="218" t="s">
        <v>193</v>
      </c>
      <c r="M30" s="219"/>
      <c r="N30" s="9"/>
      <c r="O30" s="9"/>
      <c r="P30" s="9"/>
      <c r="Q30" s="9"/>
      <c r="R30" s="9"/>
      <c r="S30" s="9"/>
      <c r="T30" s="9"/>
      <c r="U30" s="9"/>
      <c r="V30" s="9"/>
      <c r="W30" s="9"/>
      <c r="X30" s="9"/>
      <c r="Y30" s="9"/>
      <c r="Z30" s="9"/>
    </row>
    <row r="31" spans="1:26" ht="12.75" customHeight="1">
      <c r="A31" s="212" t="str">
        <f>"Quarter 1 status report " &amp; "(12/31/" &amp; RIGHT('Biennial SQSP Overview'!$A$2, 4)-(1) &amp; "):"</f>
        <v>Quarter 1 status report (12/31/2019):</v>
      </c>
      <c r="B31" s="213"/>
      <c r="C31" s="213"/>
      <c r="D31" s="213"/>
      <c r="E31" s="213"/>
      <c r="F31" s="213"/>
      <c r="G31" s="213"/>
      <c r="H31" s="213"/>
      <c r="I31" s="213"/>
      <c r="J31" s="213"/>
      <c r="K31" s="213"/>
      <c r="L31" s="213"/>
      <c r="M31" s="214"/>
      <c r="N31" s="9"/>
      <c r="O31" s="9"/>
      <c r="P31" s="9"/>
      <c r="Q31" s="9"/>
      <c r="R31" s="9"/>
      <c r="S31" s="9"/>
      <c r="T31" s="9"/>
      <c r="U31" s="9"/>
      <c r="V31" s="9"/>
      <c r="W31" s="9"/>
      <c r="X31" s="9"/>
      <c r="Y31" s="9"/>
      <c r="Z31" s="9"/>
    </row>
    <row r="32" spans="1:26" ht="12.75" customHeight="1">
      <c r="A32" s="209"/>
      <c r="B32" s="156"/>
      <c r="C32" s="156"/>
      <c r="D32" s="156"/>
      <c r="E32" s="156"/>
      <c r="F32" s="156"/>
      <c r="G32" s="156"/>
      <c r="H32" s="156"/>
      <c r="I32" s="156"/>
      <c r="J32" s="156"/>
      <c r="K32" s="156"/>
      <c r="L32" s="156"/>
      <c r="M32" s="210"/>
      <c r="N32" s="9"/>
      <c r="O32" s="9"/>
      <c r="P32" s="9"/>
      <c r="Q32" s="9"/>
      <c r="R32" s="9"/>
      <c r="S32" s="9"/>
      <c r="T32" s="9"/>
      <c r="U32" s="9"/>
      <c r="V32" s="9"/>
      <c r="W32" s="9"/>
      <c r="X32" s="9"/>
      <c r="Y32" s="9"/>
      <c r="Z32" s="9"/>
    </row>
    <row r="33" spans="1:26" ht="12.75" customHeight="1">
      <c r="A33" s="211" t="str">
        <f>"Quarter 2 status report " &amp; "(3/31/" &amp; RIGHT('Biennial SQSP Overview'!$A$2, 4) &amp; "):"</f>
        <v>Quarter 2 status report (3/31/2020):</v>
      </c>
      <c r="B33" s="156"/>
      <c r="C33" s="156"/>
      <c r="D33" s="156"/>
      <c r="E33" s="156"/>
      <c r="F33" s="156"/>
      <c r="G33" s="156"/>
      <c r="H33" s="156"/>
      <c r="I33" s="156"/>
      <c r="J33" s="156"/>
      <c r="K33" s="156"/>
      <c r="L33" s="156"/>
      <c r="M33" s="210"/>
      <c r="N33" s="9"/>
      <c r="O33" s="9"/>
      <c r="P33" s="9"/>
      <c r="Q33" s="9"/>
      <c r="R33" s="9"/>
      <c r="S33" s="9"/>
      <c r="T33" s="9"/>
      <c r="U33" s="9"/>
      <c r="V33" s="9"/>
      <c r="W33" s="9"/>
      <c r="X33" s="9"/>
      <c r="Y33" s="9"/>
      <c r="Z33" s="9"/>
    </row>
    <row r="34" spans="1:26" ht="12.75" customHeight="1">
      <c r="A34" s="209"/>
      <c r="B34" s="156"/>
      <c r="C34" s="156"/>
      <c r="D34" s="156"/>
      <c r="E34" s="156"/>
      <c r="F34" s="156"/>
      <c r="G34" s="156"/>
      <c r="H34" s="156"/>
      <c r="I34" s="156"/>
      <c r="J34" s="156"/>
      <c r="K34" s="156"/>
      <c r="L34" s="156"/>
      <c r="M34" s="210"/>
      <c r="N34" s="9"/>
      <c r="O34" s="9"/>
      <c r="P34" s="9"/>
      <c r="Q34" s="9"/>
      <c r="R34" s="9"/>
      <c r="S34" s="9"/>
      <c r="T34" s="9"/>
      <c r="U34" s="9"/>
      <c r="V34" s="9"/>
      <c r="W34" s="9"/>
      <c r="X34" s="9"/>
      <c r="Y34" s="9"/>
      <c r="Z34" s="9"/>
    </row>
    <row r="35" spans="1:26" ht="12.75" customHeight="1">
      <c r="A35" s="211" t="str">
        <f>"Quarter 3 status report " &amp; "(6/30/" &amp; RIGHT('Biennial SQSP Overview'!$A$2, 4) &amp; "):"</f>
        <v>Quarter 3 status report (6/30/2020):</v>
      </c>
      <c r="B35" s="156"/>
      <c r="C35" s="156"/>
      <c r="D35" s="156"/>
      <c r="E35" s="156"/>
      <c r="F35" s="156"/>
      <c r="G35" s="156"/>
      <c r="H35" s="156"/>
      <c r="I35" s="156"/>
      <c r="J35" s="156"/>
      <c r="K35" s="156"/>
      <c r="L35" s="156"/>
      <c r="M35" s="210"/>
      <c r="N35" s="9"/>
      <c r="O35" s="9"/>
      <c r="P35" s="9"/>
      <c r="Q35" s="9"/>
      <c r="R35" s="9"/>
      <c r="S35" s="9"/>
      <c r="T35" s="9"/>
      <c r="U35" s="9"/>
      <c r="V35" s="9"/>
      <c r="W35" s="9"/>
      <c r="X35" s="9"/>
      <c r="Y35" s="9"/>
      <c r="Z35" s="9"/>
    </row>
    <row r="36" spans="1:26" ht="12.75" customHeight="1">
      <c r="A36" s="209"/>
      <c r="B36" s="156"/>
      <c r="C36" s="156"/>
      <c r="D36" s="156"/>
      <c r="E36" s="156"/>
      <c r="F36" s="156"/>
      <c r="G36" s="156"/>
      <c r="H36" s="156"/>
      <c r="I36" s="156"/>
      <c r="J36" s="156"/>
      <c r="K36" s="156"/>
      <c r="L36" s="156"/>
      <c r="M36" s="210"/>
      <c r="N36" s="9"/>
      <c r="O36" s="9"/>
      <c r="P36" s="9"/>
      <c r="Q36" s="9"/>
      <c r="R36" s="9"/>
      <c r="S36" s="9"/>
      <c r="T36" s="9"/>
      <c r="U36" s="9"/>
      <c r="V36" s="9"/>
      <c r="W36" s="9"/>
      <c r="X36" s="9"/>
      <c r="Y36" s="9"/>
      <c r="Z36" s="9"/>
    </row>
    <row r="37" spans="1:26" ht="12.75" customHeight="1">
      <c r="A37" s="211" t="str">
        <f>"Quarter 4 status report " &amp; "(9/30/" &amp; RIGHT('Biennial SQSP Overview'!$A$2, 4) &amp; "):"</f>
        <v>Quarter 4 status report (9/30/2020):</v>
      </c>
      <c r="B37" s="156"/>
      <c r="C37" s="156"/>
      <c r="D37" s="156"/>
      <c r="E37" s="156"/>
      <c r="F37" s="156"/>
      <c r="G37" s="156"/>
      <c r="H37" s="156"/>
      <c r="I37" s="156"/>
      <c r="J37" s="156"/>
      <c r="K37" s="156"/>
      <c r="L37" s="156"/>
      <c r="M37" s="210"/>
      <c r="N37" s="9"/>
      <c r="O37" s="9"/>
      <c r="P37" s="9"/>
      <c r="Q37" s="9"/>
      <c r="R37" s="9"/>
      <c r="S37" s="9"/>
      <c r="T37" s="9"/>
      <c r="U37" s="9"/>
      <c r="V37" s="9"/>
      <c r="W37" s="9"/>
      <c r="X37" s="9"/>
      <c r="Y37" s="9"/>
      <c r="Z37" s="9"/>
    </row>
    <row r="38" spans="1:26" ht="12.75" customHeight="1">
      <c r="A38" s="209"/>
      <c r="B38" s="156"/>
      <c r="C38" s="156"/>
      <c r="D38" s="156"/>
      <c r="E38" s="156"/>
      <c r="F38" s="156"/>
      <c r="G38" s="156"/>
      <c r="H38" s="156"/>
      <c r="I38" s="156"/>
      <c r="J38" s="156"/>
      <c r="K38" s="156"/>
      <c r="L38" s="156"/>
      <c r="M38" s="210"/>
      <c r="N38" s="9"/>
      <c r="O38" s="9"/>
      <c r="P38" s="9"/>
      <c r="Q38" s="9"/>
      <c r="R38" s="9"/>
      <c r="S38" s="9"/>
      <c r="T38" s="9"/>
      <c r="U38" s="9"/>
      <c r="V38" s="9"/>
      <c r="W38" s="9"/>
      <c r="X38" s="9"/>
      <c r="Y38" s="9"/>
      <c r="Z38" s="9"/>
    </row>
    <row r="39" spans="1:26" ht="12.75" customHeight="1">
      <c r="A39" s="211" t="str">
        <f>"Quarter 5 status report " &amp; "(12/31/" &amp; RIGHT('Biennial SQSP Overview'!$A$2, 4) &amp; "):"</f>
        <v>Quarter 5 status report (12/31/2020):</v>
      </c>
      <c r="B39" s="156"/>
      <c r="C39" s="156"/>
      <c r="D39" s="156"/>
      <c r="E39" s="156"/>
      <c r="F39" s="156"/>
      <c r="G39" s="156"/>
      <c r="H39" s="156"/>
      <c r="I39" s="156"/>
      <c r="J39" s="156"/>
      <c r="K39" s="156"/>
      <c r="L39" s="156"/>
      <c r="M39" s="210"/>
      <c r="N39" s="9"/>
      <c r="O39" s="9"/>
      <c r="P39" s="9"/>
      <c r="Q39" s="9"/>
      <c r="R39" s="9"/>
      <c r="S39" s="9"/>
      <c r="T39" s="9"/>
      <c r="U39" s="9"/>
      <c r="V39" s="9"/>
      <c r="W39" s="9"/>
      <c r="X39" s="9"/>
      <c r="Y39" s="9"/>
      <c r="Z39" s="9"/>
    </row>
    <row r="40" spans="1:26" ht="12.75" customHeight="1">
      <c r="A40" s="209"/>
      <c r="B40" s="156"/>
      <c r="C40" s="156"/>
      <c r="D40" s="156"/>
      <c r="E40" s="156"/>
      <c r="F40" s="156"/>
      <c r="G40" s="156"/>
      <c r="H40" s="156"/>
      <c r="I40" s="156"/>
      <c r="J40" s="156"/>
      <c r="K40" s="156"/>
      <c r="L40" s="156"/>
      <c r="M40" s="210"/>
      <c r="N40" s="9"/>
      <c r="O40" s="9"/>
      <c r="P40" s="9"/>
      <c r="Q40" s="9"/>
      <c r="R40" s="9"/>
      <c r="S40" s="9"/>
      <c r="T40" s="9"/>
      <c r="U40" s="9"/>
      <c r="V40" s="9"/>
      <c r="W40" s="9"/>
      <c r="X40" s="9"/>
      <c r="Y40" s="9"/>
      <c r="Z40" s="9"/>
    </row>
    <row r="41" spans="1:26" ht="12.75" customHeight="1">
      <c r="A41" s="211" t="str">
        <f>"Quarter 6 status report " &amp; "(3/31/" &amp; RIGHT('Biennial SQSP Overview'!$A$2, 4)+(1) &amp; "):"</f>
        <v>Quarter 6 status report (3/31/2021):</v>
      </c>
      <c r="B41" s="156"/>
      <c r="C41" s="156"/>
      <c r="D41" s="156"/>
      <c r="E41" s="156"/>
      <c r="F41" s="156"/>
      <c r="G41" s="156"/>
      <c r="H41" s="156"/>
      <c r="I41" s="156"/>
      <c r="J41" s="156"/>
      <c r="K41" s="156"/>
      <c r="L41" s="156"/>
      <c r="M41" s="210"/>
      <c r="N41" s="9"/>
      <c r="O41" s="9"/>
      <c r="P41" s="9"/>
      <c r="Q41" s="9"/>
      <c r="R41" s="9"/>
      <c r="S41" s="9"/>
      <c r="T41" s="9"/>
      <c r="U41" s="9"/>
      <c r="V41" s="9"/>
      <c r="W41" s="9"/>
      <c r="X41" s="9"/>
      <c r="Y41" s="9"/>
      <c r="Z41" s="9"/>
    </row>
    <row r="42" spans="1:26" ht="12.75" customHeight="1">
      <c r="A42" s="209"/>
      <c r="B42" s="156"/>
      <c r="C42" s="156"/>
      <c r="D42" s="156"/>
      <c r="E42" s="156"/>
      <c r="F42" s="156"/>
      <c r="G42" s="156"/>
      <c r="H42" s="156"/>
      <c r="I42" s="156"/>
      <c r="J42" s="156"/>
      <c r="K42" s="156"/>
      <c r="L42" s="156"/>
      <c r="M42" s="210"/>
      <c r="N42" s="9"/>
      <c r="O42" s="9"/>
      <c r="P42" s="9"/>
      <c r="Q42" s="9"/>
      <c r="R42" s="9"/>
      <c r="S42" s="9"/>
      <c r="T42" s="9"/>
      <c r="U42" s="9"/>
      <c r="V42" s="9"/>
      <c r="W42" s="9"/>
      <c r="X42" s="9"/>
      <c r="Y42" s="9"/>
      <c r="Z42" s="9"/>
    </row>
    <row r="43" spans="1:26" ht="12.75" customHeight="1">
      <c r="A43" s="211" t="str">
        <f>"Quarter 7 status report " &amp; "(6/30/" &amp; RIGHT('Biennial SQSP Overview'!$A$2, 4)+(1) &amp; "):"</f>
        <v>Quarter 7 status report (6/30/2021):</v>
      </c>
      <c r="B43" s="156"/>
      <c r="C43" s="156"/>
      <c r="D43" s="156"/>
      <c r="E43" s="156"/>
      <c r="F43" s="156"/>
      <c r="G43" s="156"/>
      <c r="H43" s="156"/>
      <c r="I43" s="156"/>
      <c r="J43" s="156"/>
      <c r="K43" s="156"/>
      <c r="L43" s="156"/>
      <c r="M43" s="210"/>
      <c r="N43" s="9"/>
      <c r="O43" s="9"/>
      <c r="P43" s="9"/>
      <c r="Q43" s="9"/>
      <c r="R43" s="9"/>
      <c r="S43" s="9"/>
      <c r="T43" s="9"/>
      <c r="U43" s="9"/>
      <c r="V43" s="9"/>
      <c r="W43" s="9"/>
      <c r="X43" s="9"/>
      <c r="Y43" s="9"/>
      <c r="Z43" s="9"/>
    </row>
    <row r="44" spans="1:26" ht="12.75" customHeight="1">
      <c r="A44" s="209"/>
      <c r="B44" s="156"/>
      <c r="C44" s="156"/>
      <c r="D44" s="156"/>
      <c r="E44" s="156"/>
      <c r="F44" s="156"/>
      <c r="G44" s="156"/>
      <c r="H44" s="156"/>
      <c r="I44" s="156"/>
      <c r="J44" s="156"/>
      <c r="K44" s="156"/>
      <c r="L44" s="156"/>
      <c r="M44" s="210"/>
      <c r="N44" s="9"/>
      <c r="O44" s="9"/>
      <c r="P44" s="9"/>
      <c r="Q44" s="9"/>
      <c r="R44" s="9"/>
      <c r="S44" s="9"/>
      <c r="T44" s="9"/>
      <c r="U44" s="9"/>
      <c r="V44" s="9"/>
      <c r="W44" s="9"/>
      <c r="X44" s="9"/>
      <c r="Y44" s="9"/>
      <c r="Z44" s="9"/>
    </row>
    <row r="45" spans="1:26" ht="12.75" customHeight="1">
      <c r="A45" s="211" t="str">
        <f>"Quarter 8 status report " &amp; "(9/30/" &amp; RIGHT('Biennial SQSP Overview'!$A$2, 4)+(1) &amp; "):"</f>
        <v>Quarter 8 status report (9/30/2021):</v>
      </c>
      <c r="B45" s="156"/>
      <c r="C45" s="156"/>
      <c r="D45" s="156"/>
      <c r="E45" s="156"/>
      <c r="F45" s="156"/>
      <c r="G45" s="156"/>
      <c r="H45" s="156"/>
      <c r="I45" s="156"/>
      <c r="J45" s="156"/>
      <c r="K45" s="156"/>
      <c r="L45" s="156"/>
      <c r="M45" s="210"/>
      <c r="N45" s="9"/>
      <c r="O45" s="9"/>
      <c r="P45" s="9"/>
      <c r="Q45" s="9"/>
      <c r="R45" s="9"/>
      <c r="S45" s="9"/>
      <c r="T45" s="9"/>
      <c r="U45" s="9"/>
      <c r="V45" s="9"/>
      <c r="W45" s="9"/>
      <c r="X45" s="9"/>
      <c r="Y45" s="9"/>
      <c r="Z45" s="9"/>
    </row>
    <row r="46" spans="1:26" ht="12.75" customHeight="1">
      <c r="A46" s="215"/>
      <c r="B46" s="216"/>
      <c r="C46" s="216"/>
      <c r="D46" s="216"/>
      <c r="E46" s="216"/>
      <c r="F46" s="216"/>
      <c r="G46" s="216"/>
      <c r="H46" s="216"/>
      <c r="I46" s="216"/>
      <c r="J46" s="216"/>
      <c r="K46" s="216"/>
      <c r="L46" s="216"/>
      <c r="M46" s="217"/>
      <c r="N46" s="9"/>
      <c r="O46" s="9"/>
      <c r="P46" s="9"/>
      <c r="Q46" s="9"/>
      <c r="R46" s="9"/>
      <c r="S46" s="9"/>
      <c r="T46" s="9"/>
      <c r="U46" s="9"/>
      <c r="V46" s="9"/>
      <c r="W46" s="9"/>
      <c r="X46" s="9"/>
      <c r="Y46" s="9"/>
      <c r="Z46" s="9"/>
    </row>
    <row r="47" spans="1:26" ht="15" customHeight="1">
      <c r="A47" s="220" t="s">
        <v>262</v>
      </c>
      <c r="B47" s="213"/>
      <c r="C47" s="213"/>
      <c r="D47" s="213"/>
      <c r="E47" s="213"/>
      <c r="F47" s="213"/>
      <c r="G47" s="213"/>
      <c r="H47" s="213"/>
      <c r="I47" s="213"/>
      <c r="J47" s="213"/>
      <c r="K47" s="214"/>
      <c r="L47" s="222" t="s">
        <v>137</v>
      </c>
      <c r="M47" s="219"/>
      <c r="N47" s="9"/>
      <c r="O47" s="9"/>
      <c r="P47" s="9"/>
      <c r="Q47" s="9"/>
      <c r="R47" s="9"/>
      <c r="S47" s="9"/>
      <c r="T47" s="9"/>
      <c r="U47" s="9"/>
      <c r="V47" s="9"/>
      <c r="W47" s="9"/>
      <c r="X47" s="9"/>
      <c r="Y47" s="9"/>
      <c r="Z47" s="9"/>
    </row>
    <row r="48" spans="1:26" ht="12.75" customHeight="1">
      <c r="A48" s="221"/>
      <c r="B48" s="216"/>
      <c r="C48" s="216"/>
      <c r="D48" s="216"/>
      <c r="E48" s="216"/>
      <c r="F48" s="216"/>
      <c r="G48" s="216"/>
      <c r="H48" s="216"/>
      <c r="I48" s="216"/>
      <c r="J48" s="216"/>
      <c r="K48" s="217"/>
      <c r="L48" s="218" t="s">
        <v>193</v>
      </c>
      <c r="M48" s="219"/>
      <c r="N48" s="9"/>
      <c r="O48" s="9"/>
      <c r="P48" s="9"/>
      <c r="Q48" s="9"/>
      <c r="R48" s="9"/>
      <c r="S48" s="9"/>
      <c r="T48" s="9"/>
      <c r="U48" s="9"/>
      <c r="V48" s="9"/>
      <c r="W48" s="9"/>
      <c r="X48" s="9"/>
      <c r="Y48" s="9"/>
      <c r="Z48" s="9"/>
    </row>
    <row r="49" spans="1:26" ht="12.75" customHeight="1">
      <c r="A49" s="212" t="str">
        <f>A31</f>
        <v>Quarter 1 status report (12/31/2019):</v>
      </c>
      <c r="B49" s="213"/>
      <c r="C49" s="213"/>
      <c r="D49" s="213"/>
      <c r="E49" s="213"/>
      <c r="F49" s="213"/>
      <c r="G49" s="213"/>
      <c r="H49" s="213"/>
      <c r="I49" s="213"/>
      <c r="J49" s="213"/>
      <c r="K49" s="213"/>
      <c r="L49" s="213"/>
      <c r="M49" s="214"/>
      <c r="N49" s="9"/>
      <c r="O49" s="9"/>
      <c r="P49" s="9"/>
      <c r="Q49" s="9"/>
      <c r="R49" s="9"/>
      <c r="S49" s="9"/>
      <c r="T49" s="9"/>
      <c r="U49" s="9"/>
      <c r="V49" s="9"/>
      <c r="W49" s="9"/>
      <c r="X49" s="9"/>
      <c r="Y49" s="9"/>
      <c r="Z49" s="9"/>
    </row>
    <row r="50" spans="1:26" ht="12.75" customHeight="1">
      <c r="A50" s="209"/>
      <c r="B50" s="156"/>
      <c r="C50" s="156"/>
      <c r="D50" s="156"/>
      <c r="E50" s="156"/>
      <c r="F50" s="156"/>
      <c r="G50" s="156"/>
      <c r="H50" s="156"/>
      <c r="I50" s="156"/>
      <c r="J50" s="156"/>
      <c r="K50" s="156"/>
      <c r="L50" s="156"/>
      <c r="M50" s="210"/>
      <c r="N50" s="9"/>
      <c r="O50" s="9"/>
      <c r="P50" s="9"/>
      <c r="Q50" s="9"/>
      <c r="R50" s="9"/>
      <c r="S50" s="9"/>
      <c r="T50" s="9"/>
      <c r="U50" s="9"/>
      <c r="V50" s="9"/>
      <c r="W50" s="9"/>
      <c r="X50" s="9"/>
      <c r="Y50" s="9"/>
      <c r="Z50" s="9"/>
    </row>
    <row r="51" spans="1:26" ht="12.75" customHeight="1">
      <c r="A51" s="211" t="str">
        <f>A33</f>
        <v>Quarter 2 status report (3/31/2020):</v>
      </c>
      <c r="B51" s="156"/>
      <c r="C51" s="156"/>
      <c r="D51" s="156"/>
      <c r="E51" s="156"/>
      <c r="F51" s="156"/>
      <c r="G51" s="156"/>
      <c r="H51" s="156"/>
      <c r="I51" s="156"/>
      <c r="J51" s="156"/>
      <c r="K51" s="156"/>
      <c r="L51" s="156"/>
      <c r="M51" s="210"/>
      <c r="N51" s="9"/>
      <c r="O51" s="9"/>
      <c r="P51" s="9"/>
      <c r="Q51" s="9"/>
      <c r="R51" s="9"/>
      <c r="S51" s="9"/>
      <c r="T51" s="9"/>
      <c r="U51" s="9"/>
      <c r="V51" s="9"/>
      <c r="W51" s="9"/>
      <c r="X51" s="9"/>
      <c r="Y51" s="9"/>
      <c r="Z51" s="9"/>
    </row>
    <row r="52" spans="1:26" ht="12.75" customHeight="1">
      <c r="A52" s="209"/>
      <c r="B52" s="156"/>
      <c r="C52" s="156"/>
      <c r="D52" s="156"/>
      <c r="E52" s="156"/>
      <c r="F52" s="156"/>
      <c r="G52" s="156"/>
      <c r="H52" s="156"/>
      <c r="I52" s="156"/>
      <c r="J52" s="156"/>
      <c r="K52" s="156"/>
      <c r="L52" s="156"/>
      <c r="M52" s="210"/>
      <c r="N52" s="9"/>
      <c r="O52" s="9"/>
      <c r="P52" s="9"/>
      <c r="Q52" s="9"/>
      <c r="R52" s="9"/>
      <c r="S52" s="9"/>
      <c r="T52" s="9"/>
      <c r="U52" s="9"/>
      <c r="V52" s="9"/>
      <c r="W52" s="9"/>
      <c r="X52" s="9"/>
      <c r="Y52" s="9"/>
      <c r="Z52" s="9"/>
    </row>
    <row r="53" spans="1:26" ht="12.75" customHeight="1">
      <c r="A53" s="211" t="str">
        <f>A35</f>
        <v>Quarter 3 status report (6/30/2020):</v>
      </c>
      <c r="B53" s="156"/>
      <c r="C53" s="156"/>
      <c r="D53" s="156"/>
      <c r="E53" s="156"/>
      <c r="F53" s="156"/>
      <c r="G53" s="156"/>
      <c r="H53" s="156"/>
      <c r="I53" s="156"/>
      <c r="J53" s="156"/>
      <c r="K53" s="156"/>
      <c r="L53" s="156"/>
      <c r="M53" s="210"/>
      <c r="N53" s="9"/>
      <c r="O53" s="9"/>
      <c r="P53" s="9"/>
      <c r="Q53" s="9"/>
      <c r="R53" s="9"/>
      <c r="S53" s="9"/>
      <c r="T53" s="9"/>
      <c r="U53" s="9"/>
      <c r="V53" s="9"/>
      <c r="W53" s="9"/>
      <c r="X53" s="9"/>
      <c r="Y53" s="9"/>
      <c r="Z53" s="9"/>
    </row>
    <row r="54" spans="1:26" ht="12.75" customHeight="1">
      <c r="A54" s="209"/>
      <c r="B54" s="156"/>
      <c r="C54" s="156"/>
      <c r="D54" s="156"/>
      <c r="E54" s="156"/>
      <c r="F54" s="156"/>
      <c r="G54" s="156"/>
      <c r="H54" s="156"/>
      <c r="I54" s="156"/>
      <c r="J54" s="156"/>
      <c r="K54" s="156"/>
      <c r="L54" s="156"/>
      <c r="M54" s="210"/>
      <c r="N54" s="9"/>
      <c r="O54" s="9"/>
      <c r="P54" s="9"/>
      <c r="Q54" s="9"/>
      <c r="R54" s="9"/>
      <c r="S54" s="9"/>
      <c r="T54" s="9"/>
      <c r="U54" s="9"/>
      <c r="V54" s="9"/>
      <c r="W54" s="9"/>
      <c r="X54" s="9"/>
      <c r="Y54" s="9"/>
      <c r="Z54" s="9"/>
    </row>
    <row r="55" spans="1:26" ht="12.75" customHeight="1">
      <c r="A55" s="211" t="str">
        <f>A37</f>
        <v>Quarter 4 status report (9/30/2020):</v>
      </c>
      <c r="B55" s="156"/>
      <c r="C55" s="156"/>
      <c r="D55" s="156"/>
      <c r="E55" s="156"/>
      <c r="F55" s="156"/>
      <c r="G55" s="156"/>
      <c r="H55" s="156"/>
      <c r="I55" s="156"/>
      <c r="J55" s="156"/>
      <c r="K55" s="156"/>
      <c r="L55" s="156"/>
      <c r="M55" s="210"/>
      <c r="N55" s="9"/>
      <c r="O55" s="9"/>
      <c r="P55" s="9"/>
      <c r="Q55" s="9"/>
      <c r="R55" s="9"/>
      <c r="S55" s="9"/>
      <c r="T55" s="9"/>
      <c r="U55" s="9"/>
      <c r="V55" s="9"/>
      <c r="W55" s="9"/>
      <c r="X55" s="9"/>
      <c r="Y55" s="9"/>
      <c r="Z55" s="9"/>
    </row>
    <row r="56" spans="1:26" ht="12.75" customHeight="1">
      <c r="A56" s="209"/>
      <c r="B56" s="156"/>
      <c r="C56" s="156"/>
      <c r="D56" s="156"/>
      <c r="E56" s="156"/>
      <c r="F56" s="156"/>
      <c r="G56" s="156"/>
      <c r="H56" s="156"/>
      <c r="I56" s="156"/>
      <c r="J56" s="156"/>
      <c r="K56" s="156"/>
      <c r="L56" s="156"/>
      <c r="M56" s="210"/>
      <c r="N56" s="9"/>
      <c r="O56" s="9"/>
      <c r="P56" s="9"/>
      <c r="Q56" s="9"/>
      <c r="R56" s="9"/>
      <c r="S56" s="9"/>
      <c r="T56" s="9"/>
      <c r="U56" s="9"/>
      <c r="V56" s="9"/>
      <c r="W56" s="9"/>
      <c r="X56" s="9"/>
      <c r="Y56" s="9"/>
      <c r="Z56" s="9"/>
    </row>
    <row r="57" spans="1:26" ht="12.75" customHeight="1">
      <c r="A57" s="211" t="str">
        <f>A39</f>
        <v>Quarter 5 status report (12/31/2020):</v>
      </c>
      <c r="B57" s="156"/>
      <c r="C57" s="156"/>
      <c r="D57" s="156"/>
      <c r="E57" s="156"/>
      <c r="F57" s="156"/>
      <c r="G57" s="156"/>
      <c r="H57" s="156"/>
      <c r="I57" s="156"/>
      <c r="J57" s="156"/>
      <c r="K57" s="156"/>
      <c r="L57" s="156"/>
      <c r="M57" s="210"/>
      <c r="N57" s="9"/>
      <c r="O57" s="9"/>
      <c r="P57" s="9"/>
      <c r="Q57" s="9"/>
      <c r="R57" s="9"/>
      <c r="S57" s="9"/>
      <c r="T57" s="9"/>
      <c r="U57" s="9"/>
      <c r="V57" s="9"/>
      <c r="W57" s="9"/>
      <c r="X57" s="9"/>
      <c r="Y57" s="9"/>
      <c r="Z57" s="9"/>
    </row>
    <row r="58" spans="1:26" ht="12.75" customHeight="1">
      <c r="A58" s="209"/>
      <c r="B58" s="156"/>
      <c r="C58" s="156"/>
      <c r="D58" s="156"/>
      <c r="E58" s="156"/>
      <c r="F58" s="156"/>
      <c r="G58" s="156"/>
      <c r="H58" s="156"/>
      <c r="I58" s="156"/>
      <c r="J58" s="156"/>
      <c r="K58" s="156"/>
      <c r="L58" s="156"/>
      <c r="M58" s="210"/>
      <c r="N58" s="9"/>
      <c r="O58" s="9"/>
      <c r="P58" s="9"/>
      <c r="Q58" s="9"/>
      <c r="R58" s="9"/>
      <c r="S58" s="9"/>
      <c r="T58" s="9"/>
      <c r="U58" s="9"/>
      <c r="V58" s="9"/>
      <c r="W58" s="9"/>
      <c r="X58" s="9"/>
      <c r="Y58" s="9"/>
      <c r="Z58" s="9"/>
    </row>
    <row r="59" spans="1:26" ht="12.75" customHeight="1">
      <c r="A59" s="211" t="str">
        <f>A41</f>
        <v>Quarter 6 status report (3/31/2021):</v>
      </c>
      <c r="B59" s="156"/>
      <c r="C59" s="156"/>
      <c r="D59" s="156"/>
      <c r="E59" s="156"/>
      <c r="F59" s="156"/>
      <c r="G59" s="156"/>
      <c r="H59" s="156"/>
      <c r="I59" s="156"/>
      <c r="J59" s="156"/>
      <c r="K59" s="156"/>
      <c r="L59" s="156"/>
      <c r="M59" s="210"/>
      <c r="N59" s="9"/>
      <c r="O59" s="9"/>
      <c r="P59" s="9"/>
      <c r="Q59" s="9"/>
      <c r="R59" s="9"/>
      <c r="S59" s="9"/>
      <c r="T59" s="9"/>
      <c r="U59" s="9"/>
      <c r="V59" s="9"/>
      <c r="W59" s="9"/>
      <c r="X59" s="9"/>
      <c r="Y59" s="9"/>
      <c r="Z59" s="9"/>
    </row>
    <row r="60" spans="1:26" ht="12.75" customHeight="1">
      <c r="A60" s="209"/>
      <c r="B60" s="156"/>
      <c r="C60" s="156"/>
      <c r="D60" s="156"/>
      <c r="E60" s="156"/>
      <c r="F60" s="156"/>
      <c r="G60" s="156"/>
      <c r="H60" s="156"/>
      <c r="I60" s="156"/>
      <c r="J60" s="156"/>
      <c r="K60" s="156"/>
      <c r="L60" s="156"/>
      <c r="M60" s="210"/>
      <c r="N60" s="9"/>
      <c r="O60" s="9"/>
      <c r="P60" s="9"/>
      <c r="Q60" s="9"/>
      <c r="R60" s="9"/>
      <c r="S60" s="9"/>
      <c r="T60" s="9"/>
      <c r="U60" s="9"/>
      <c r="V60" s="9"/>
      <c r="W60" s="9"/>
      <c r="X60" s="9"/>
      <c r="Y60" s="9"/>
      <c r="Z60" s="9"/>
    </row>
    <row r="61" spans="1:26" ht="12.75" customHeight="1">
      <c r="A61" s="211" t="str">
        <f>A43</f>
        <v>Quarter 7 status report (6/30/2021):</v>
      </c>
      <c r="B61" s="156"/>
      <c r="C61" s="156"/>
      <c r="D61" s="156"/>
      <c r="E61" s="156"/>
      <c r="F61" s="156"/>
      <c r="G61" s="156"/>
      <c r="H61" s="156"/>
      <c r="I61" s="156"/>
      <c r="J61" s="156"/>
      <c r="K61" s="156"/>
      <c r="L61" s="156"/>
      <c r="M61" s="210"/>
      <c r="N61" s="9"/>
      <c r="O61" s="9"/>
      <c r="P61" s="9"/>
      <c r="Q61" s="9"/>
      <c r="R61" s="9"/>
      <c r="S61" s="9"/>
      <c r="T61" s="9"/>
      <c r="U61" s="9"/>
      <c r="V61" s="9"/>
      <c r="W61" s="9"/>
      <c r="X61" s="9"/>
      <c r="Y61" s="9"/>
      <c r="Z61" s="9"/>
    </row>
    <row r="62" spans="1:26" ht="12.75" customHeight="1">
      <c r="A62" s="209"/>
      <c r="B62" s="156"/>
      <c r="C62" s="156"/>
      <c r="D62" s="156"/>
      <c r="E62" s="156"/>
      <c r="F62" s="156"/>
      <c r="G62" s="156"/>
      <c r="H62" s="156"/>
      <c r="I62" s="156"/>
      <c r="J62" s="156"/>
      <c r="K62" s="156"/>
      <c r="L62" s="156"/>
      <c r="M62" s="210"/>
      <c r="N62" s="9"/>
      <c r="O62" s="9"/>
      <c r="P62" s="9"/>
      <c r="Q62" s="9"/>
      <c r="R62" s="9"/>
      <c r="S62" s="9"/>
      <c r="T62" s="9"/>
      <c r="U62" s="9"/>
      <c r="V62" s="9"/>
      <c r="W62" s="9"/>
      <c r="X62" s="9"/>
      <c r="Y62" s="9"/>
      <c r="Z62" s="9"/>
    </row>
    <row r="63" spans="1:26" ht="12.75" customHeight="1">
      <c r="A63" s="211" t="str">
        <f>A45</f>
        <v>Quarter 8 status report (9/30/2021):</v>
      </c>
      <c r="B63" s="156"/>
      <c r="C63" s="156"/>
      <c r="D63" s="156"/>
      <c r="E63" s="156"/>
      <c r="F63" s="156"/>
      <c r="G63" s="156"/>
      <c r="H63" s="156"/>
      <c r="I63" s="156"/>
      <c r="J63" s="156"/>
      <c r="K63" s="156"/>
      <c r="L63" s="156"/>
      <c r="M63" s="210"/>
      <c r="N63" s="9"/>
      <c r="O63" s="9"/>
      <c r="P63" s="9"/>
      <c r="Q63" s="9"/>
      <c r="R63" s="9"/>
      <c r="S63" s="9"/>
      <c r="T63" s="9"/>
      <c r="U63" s="9"/>
      <c r="V63" s="9"/>
      <c r="W63" s="9"/>
      <c r="X63" s="9"/>
      <c r="Y63" s="9"/>
      <c r="Z63" s="9"/>
    </row>
    <row r="64" spans="1:26" ht="12.75" customHeight="1">
      <c r="A64" s="215"/>
      <c r="B64" s="216"/>
      <c r="C64" s="216"/>
      <c r="D64" s="216"/>
      <c r="E64" s="216"/>
      <c r="F64" s="216"/>
      <c r="G64" s="216"/>
      <c r="H64" s="216"/>
      <c r="I64" s="216"/>
      <c r="J64" s="216"/>
      <c r="K64" s="216"/>
      <c r="L64" s="216"/>
      <c r="M64" s="217"/>
      <c r="N64" s="9"/>
      <c r="O64" s="9"/>
      <c r="P64" s="9"/>
      <c r="Q64" s="9"/>
      <c r="R64" s="9"/>
      <c r="S64" s="9"/>
      <c r="T64" s="9"/>
      <c r="U64" s="9"/>
      <c r="V64" s="9"/>
      <c r="W64" s="9"/>
      <c r="X64" s="9"/>
      <c r="Y64" s="9"/>
      <c r="Z64" s="9"/>
    </row>
    <row r="65" spans="1:26" ht="15" customHeight="1">
      <c r="A65" s="220" t="s">
        <v>264</v>
      </c>
      <c r="B65" s="213"/>
      <c r="C65" s="213"/>
      <c r="D65" s="213"/>
      <c r="E65" s="213"/>
      <c r="F65" s="213"/>
      <c r="G65" s="213"/>
      <c r="H65" s="213"/>
      <c r="I65" s="213"/>
      <c r="J65" s="213"/>
      <c r="K65" s="214"/>
      <c r="L65" s="222" t="s">
        <v>137</v>
      </c>
      <c r="M65" s="219"/>
      <c r="N65" s="9"/>
      <c r="O65" s="9"/>
      <c r="P65" s="9"/>
      <c r="Q65" s="9"/>
      <c r="R65" s="9"/>
      <c r="S65" s="9"/>
      <c r="T65" s="9"/>
      <c r="U65" s="9"/>
      <c r="V65" s="9"/>
      <c r="W65" s="9"/>
      <c r="X65" s="9"/>
      <c r="Y65" s="9"/>
      <c r="Z65" s="9"/>
    </row>
    <row r="66" spans="1:26" ht="12.75" customHeight="1">
      <c r="A66" s="221"/>
      <c r="B66" s="216"/>
      <c r="C66" s="216"/>
      <c r="D66" s="216"/>
      <c r="E66" s="216"/>
      <c r="F66" s="216"/>
      <c r="G66" s="216"/>
      <c r="H66" s="216"/>
      <c r="I66" s="216"/>
      <c r="J66" s="216"/>
      <c r="K66" s="217"/>
      <c r="L66" s="218" t="s">
        <v>193</v>
      </c>
      <c r="M66" s="219"/>
      <c r="N66" s="9"/>
      <c r="O66" s="9"/>
      <c r="P66" s="9"/>
      <c r="Q66" s="9"/>
      <c r="R66" s="9"/>
      <c r="S66" s="9"/>
      <c r="T66" s="9"/>
      <c r="U66" s="9"/>
      <c r="V66" s="9"/>
      <c r="W66" s="9"/>
      <c r="X66" s="9"/>
      <c r="Y66" s="9"/>
      <c r="Z66" s="9"/>
    </row>
    <row r="67" spans="1:26" ht="12.75" customHeight="1">
      <c r="A67" s="212" t="str">
        <f>A49</f>
        <v>Quarter 1 status report (12/31/2019):</v>
      </c>
      <c r="B67" s="213"/>
      <c r="C67" s="213"/>
      <c r="D67" s="213"/>
      <c r="E67" s="213"/>
      <c r="F67" s="213"/>
      <c r="G67" s="213"/>
      <c r="H67" s="213"/>
      <c r="I67" s="213"/>
      <c r="J67" s="213"/>
      <c r="K67" s="213"/>
      <c r="L67" s="213"/>
      <c r="M67" s="214"/>
      <c r="N67" s="9"/>
      <c r="O67" s="9"/>
      <c r="P67" s="9"/>
      <c r="Q67" s="9"/>
      <c r="R67" s="9"/>
      <c r="S67" s="9"/>
      <c r="T67" s="9"/>
      <c r="U67" s="9"/>
      <c r="V67" s="9"/>
      <c r="W67" s="9"/>
      <c r="X67" s="9"/>
      <c r="Y67" s="9"/>
      <c r="Z67" s="9"/>
    </row>
    <row r="68" spans="1:26" ht="12.75" customHeight="1">
      <c r="A68" s="209"/>
      <c r="B68" s="156"/>
      <c r="C68" s="156"/>
      <c r="D68" s="156"/>
      <c r="E68" s="156"/>
      <c r="F68" s="156"/>
      <c r="G68" s="156"/>
      <c r="H68" s="156"/>
      <c r="I68" s="156"/>
      <c r="J68" s="156"/>
      <c r="K68" s="156"/>
      <c r="L68" s="156"/>
      <c r="M68" s="210"/>
      <c r="N68" s="9"/>
      <c r="O68" s="9"/>
      <c r="P68" s="9"/>
      <c r="Q68" s="9"/>
      <c r="R68" s="9"/>
      <c r="S68" s="9"/>
      <c r="T68" s="9"/>
      <c r="U68" s="9"/>
      <c r="V68" s="9"/>
      <c r="W68" s="9"/>
      <c r="X68" s="9"/>
      <c r="Y68" s="9"/>
      <c r="Z68" s="9"/>
    </row>
    <row r="69" spans="1:26" ht="12.75" customHeight="1">
      <c r="A69" s="211" t="str">
        <f>A51</f>
        <v>Quarter 2 status report (3/31/2020):</v>
      </c>
      <c r="B69" s="156"/>
      <c r="C69" s="156"/>
      <c r="D69" s="156"/>
      <c r="E69" s="156"/>
      <c r="F69" s="156"/>
      <c r="G69" s="156"/>
      <c r="H69" s="156"/>
      <c r="I69" s="156"/>
      <c r="J69" s="156"/>
      <c r="K69" s="156"/>
      <c r="L69" s="156"/>
      <c r="M69" s="210"/>
      <c r="N69" s="9"/>
      <c r="O69" s="9"/>
      <c r="P69" s="9"/>
      <c r="Q69" s="9"/>
      <c r="R69" s="9"/>
      <c r="S69" s="9"/>
      <c r="T69" s="9"/>
      <c r="U69" s="9"/>
      <c r="V69" s="9"/>
      <c r="W69" s="9"/>
      <c r="X69" s="9"/>
      <c r="Y69" s="9"/>
      <c r="Z69" s="9"/>
    </row>
    <row r="70" spans="1:26" ht="12.75" customHeight="1">
      <c r="A70" s="209"/>
      <c r="B70" s="156"/>
      <c r="C70" s="156"/>
      <c r="D70" s="156"/>
      <c r="E70" s="156"/>
      <c r="F70" s="156"/>
      <c r="G70" s="156"/>
      <c r="H70" s="156"/>
      <c r="I70" s="156"/>
      <c r="J70" s="156"/>
      <c r="K70" s="156"/>
      <c r="L70" s="156"/>
      <c r="M70" s="210"/>
      <c r="N70" s="9"/>
      <c r="O70" s="9"/>
      <c r="P70" s="9"/>
      <c r="Q70" s="9"/>
      <c r="R70" s="9"/>
      <c r="S70" s="9"/>
      <c r="T70" s="9"/>
      <c r="U70" s="9"/>
      <c r="V70" s="9"/>
      <c r="W70" s="9"/>
      <c r="X70" s="9"/>
      <c r="Y70" s="9"/>
      <c r="Z70" s="9"/>
    </row>
    <row r="71" spans="1:26" ht="12.75" customHeight="1">
      <c r="A71" s="211" t="str">
        <f>A53</f>
        <v>Quarter 3 status report (6/30/2020):</v>
      </c>
      <c r="B71" s="156"/>
      <c r="C71" s="156"/>
      <c r="D71" s="156"/>
      <c r="E71" s="156"/>
      <c r="F71" s="156"/>
      <c r="G71" s="156"/>
      <c r="H71" s="156"/>
      <c r="I71" s="156"/>
      <c r="J71" s="156"/>
      <c r="K71" s="156"/>
      <c r="L71" s="156"/>
      <c r="M71" s="210"/>
      <c r="N71" s="9"/>
      <c r="O71" s="9"/>
      <c r="P71" s="9"/>
      <c r="Q71" s="9"/>
      <c r="R71" s="9"/>
      <c r="S71" s="9"/>
      <c r="T71" s="9"/>
      <c r="U71" s="9"/>
      <c r="V71" s="9"/>
      <c r="W71" s="9"/>
      <c r="X71" s="9"/>
      <c r="Y71" s="9"/>
      <c r="Z71" s="9"/>
    </row>
    <row r="72" spans="1:26" ht="12.75" customHeight="1">
      <c r="A72" s="209"/>
      <c r="B72" s="156"/>
      <c r="C72" s="156"/>
      <c r="D72" s="156"/>
      <c r="E72" s="156"/>
      <c r="F72" s="156"/>
      <c r="G72" s="156"/>
      <c r="H72" s="156"/>
      <c r="I72" s="156"/>
      <c r="J72" s="156"/>
      <c r="K72" s="156"/>
      <c r="L72" s="156"/>
      <c r="M72" s="210"/>
      <c r="N72" s="9"/>
      <c r="O72" s="9"/>
      <c r="P72" s="9"/>
      <c r="Q72" s="9"/>
      <c r="R72" s="9"/>
      <c r="S72" s="9"/>
      <c r="T72" s="9"/>
      <c r="U72" s="9"/>
      <c r="V72" s="9"/>
      <c r="W72" s="9"/>
      <c r="X72" s="9"/>
      <c r="Y72" s="9"/>
      <c r="Z72" s="9"/>
    </row>
    <row r="73" spans="1:26" ht="12.75" customHeight="1">
      <c r="A73" s="211" t="str">
        <f>A55</f>
        <v>Quarter 4 status report (9/30/2020):</v>
      </c>
      <c r="B73" s="156"/>
      <c r="C73" s="156"/>
      <c r="D73" s="156"/>
      <c r="E73" s="156"/>
      <c r="F73" s="156"/>
      <c r="G73" s="156"/>
      <c r="H73" s="156"/>
      <c r="I73" s="156"/>
      <c r="J73" s="156"/>
      <c r="K73" s="156"/>
      <c r="L73" s="156"/>
      <c r="M73" s="210"/>
      <c r="N73" s="9"/>
      <c r="O73" s="9"/>
      <c r="P73" s="9"/>
      <c r="Q73" s="9"/>
      <c r="R73" s="9"/>
      <c r="S73" s="9"/>
      <c r="T73" s="9"/>
      <c r="U73" s="9"/>
      <c r="V73" s="9"/>
      <c r="W73" s="9"/>
      <c r="X73" s="9"/>
      <c r="Y73" s="9"/>
      <c r="Z73" s="9"/>
    </row>
    <row r="74" spans="1:26" ht="12.75" customHeight="1">
      <c r="A74" s="209"/>
      <c r="B74" s="156"/>
      <c r="C74" s="156"/>
      <c r="D74" s="156"/>
      <c r="E74" s="156"/>
      <c r="F74" s="156"/>
      <c r="G74" s="156"/>
      <c r="H74" s="156"/>
      <c r="I74" s="156"/>
      <c r="J74" s="156"/>
      <c r="K74" s="156"/>
      <c r="L74" s="156"/>
      <c r="M74" s="210"/>
      <c r="N74" s="9"/>
      <c r="O74" s="9"/>
      <c r="P74" s="9"/>
      <c r="Q74" s="9"/>
      <c r="R74" s="9"/>
      <c r="S74" s="9"/>
      <c r="T74" s="9"/>
      <c r="U74" s="9"/>
      <c r="V74" s="9"/>
      <c r="W74" s="9"/>
      <c r="X74" s="9"/>
      <c r="Y74" s="9"/>
      <c r="Z74" s="9"/>
    </row>
    <row r="75" spans="1:26" ht="12.75" customHeight="1">
      <c r="A75" s="211" t="str">
        <f>A57</f>
        <v>Quarter 5 status report (12/31/2020):</v>
      </c>
      <c r="B75" s="156"/>
      <c r="C75" s="156"/>
      <c r="D75" s="156"/>
      <c r="E75" s="156"/>
      <c r="F75" s="156"/>
      <c r="G75" s="156"/>
      <c r="H75" s="156"/>
      <c r="I75" s="156"/>
      <c r="J75" s="156"/>
      <c r="K75" s="156"/>
      <c r="L75" s="156"/>
      <c r="M75" s="210"/>
      <c r="N75" s="9"/>
      <c r="O75" s="9"/>
      <c r="P75" s="9"/>
      <c r="Q75" s="9"/>
      <c r="R75" s="9"/>
      <c r="S75" s="9"/>
      <c r="T75" s="9"/>
      <c r="U75" s="9"/>
      <c r="V75" s="9"/>
      <c r="W75" s="9"/>
      <c r="X75" s="9"/>
      <c r="Y75" s="9"/>
      <c r="Z75" s="9"/>
    </row>
    <row r="76" spans="1:26" ht="12.75" customHeight="1">
      <c r="A76" s="209"/>
      <c r="B76" s="156"/>
      <c r="C76" s="156"/>
      <c r="D76" s="156"/>
      <c r="E76" s="156"/>
      <c r="F76" s="156"/>
      <c r="G76" s="156"/>
      <c r="H76" s="156"/>
      <c r="I76" s="156"/>
      <c r="J76" s="156"/>
      <c r="K76" s="156"/>
      <c r="L76" s="156"/>
      <c r="M76" s="210"/>
      <c r="N76" s="9"/>
      <c r="O76" s="9"/>
      <c r="P76" s="9"/>
      <c r="Q76" s="9"/>
      <c r="R76" s="9"/>
      <c r="S76" s="9"/>
      <c r="T76" s="9"/>
      <c r="U76" s="9"/>
      <c r="V76" s="9"/>
      <c r="W76" s="9"/>
      <c r="X76" s="9"/>
      <c r="Y76" s="9"/>
      <c r="Z76" s="9"/>
    </row>
    <row r="77" spans="1:26" ht="12.75" customHeight="1">
      <c r="A77" s="211" t="str">
        <f>A59</f>
        <v>Quarter 6 status report (3/31/2021):</v>
      </c>
      <c r="B77" s="156"/>
      <c r="C77" s="156"/>
      <c r="D77" s="156"/>
      <c r="E77" s="156"/>
      <c r="F77" s="156"/>
      <c r="G77" s="156"/>
      <c r="H77" s="156"/>
      <c r="I77" s="156"/>
      <c r="J77" s="156"/>
      <c r="K77" s="156"/>
      <c r="L77" s="156"/>
      <c r="M77" s="210"/>
      <c r="N77" s="9"/>
      <c r="O77" s="9"/>
      <c r="P77" s="9"/>
      <c r="Q77" s="9"/>
      <c r="R77" s="9"/>
      <c r="S77" s="9"/>
      <c r="T77" s="9"/>
      <c r="U77" s="9"/>
      <c r="V77" s="9"/>
      <c r="W77" s="9"/>
      <c r="X77" s="9"/>
      <c r="Y77" s="9"/>
      <c r="Z77" s="9"/>
    </row>
    <row r="78" spans="1:26" ht="12.75" customHeight="1">
      <c r="A78" s="209"/>
      <c r="B78" s="156"/>
      <c r="C78" s="156"/>
      <c r="D78" s="156"/>
      <c r="E78" s="156"/>
      <c r="F78" s="156"/>
      <c r="G78" s="156"/>
      <c r="H78" s="156"/>
      <c r="I78" s="156"/>
      <c r="J78" s="156"/>
      <c r="K78" s="156"/>
      <c r="L78" s="156"/>
      <c r="M78" s="210"/>
      <c r="N78" s="9"/>
      <c r="O78" s="9"/>
      <c r="P78" s="9"/>
      <c r="Q78" s="9"/>
      <c r="R78" s="9"/>
      <c r="S78" s="9"/>
      <c r="T78" s="9"/>
      <c r="U78" s="9"/>
      <c r="V78" s="9"/>
      <c r="W78" s="9"/>
      <c r="X78" s="9"/>
      <c r="Y78" s="9"/>
      <c r="Z78" s="9"/>
    </row>
    <row r="79" spans="1:26" ht="12.75" customHeight="1">
      <c r="A79" s="211" t="str">
        <f>A61</f>
        <v>Quarter 7 status report (6/30/2021):</v>
      </c>
      <c r="B79" s="156"/>
      <c r="C79" s="156"/>
      <c r="D79" s="156"/>
      <c r="E79" s="156"/>
      <c r="F79" s="156"/>
      <c r="G79" s="156"/>
      <c r="H79" s="156"/>
      <c r="I79" s="156"/>
      <c r="J79" s="156"/>
      <c r="K79" s="156"/>
      <c r="L79" s="156"/>
      <c r="M79" s="210"/>
      <c r="N79" s="9"/>
      <c r="O79" s="9"/>
      <c r="P79" s="9"/>
      <c r="Q79" s="9"/>
      <c r="R79" s="9"/>
      <c r="S79" s="9"/>
      <c r="T79" s="9"/>
      <c r="U79" s="9"/>
      <c r="V79" s="9"/>
      <c r="W79" s="9"/>
      <c r="X79" s="9"/>
      <c r="Y79" s="9"/>
      <c r="Z79" s="9"/>
    </row>
    <row r="80" spans="1:26" ht="12.75" customHeight="1">
      <c r="A80" s="209"/>
      <c r="B80" s="156"/>
      <c r="C80" s="156"/>
      <c r="D80" s="156"/>
      <c r="E80" s="156"/>
      <c r="F80" s="156"/>
      <c r="G80" s="156"/>
      <c r="H80" s="156"/>
      <c r="I80" s="156"/>
      <c r="J80" s="156"/>
      <c r="K80" s="156"/>
      <c r="L80" s="156"/>
      <c r="M80" s="210"/>
      <c r="N80" s="9"/>
      <c r="O80" s="9"/>
      <c r="P80" s="9"/>
      <c r="Q80" s="9"/>
      <c r="R80" s="9"/>
      <c r="S80" s="9"/>
      <c r="T80" s="9"/>
      <c r="U80" s="9"/>
      <c r="V80" s="9"/>
      <c r="W80" s="9"/>
      <c r="X80" s="9"/>
      <c r="Y80" s="9"/>
      <c r="Z80" s="9"/>
    </row>
    <row r="81" spans="1:26" ht="12.75" customHeight="1">
      <c r="A81" s="211" t="str">
        <f>A63</f>
        <v>Quarter 8 status report (9/30/2021):</v>
      </c>
      <c r="B81" s="156"/>
      <c r="C81" s="156"/>
      <c r="D81" s="156"/>
      <c r="E81" s="156"/>
      <c r="F81" s="156"/>
      <c r="G81" s="156"/>
      <c r="H81" s="156"/>
      <c r="I81" s="156"/>
      <c r="J81" s="156"/>
      <c r="K81" s="156"/>
      <c r="L81" s="156"/>
      <c r="M81" s="210"/>
      <c r="N81" s="9"/>
      <c r="O81" s="9"/>
      <c r="P81" s="9"/>
      <c r="Q81" s="9"/>
      <c r="R81" s="9"/>
      <c r="S81" s="9"/>
      <c r="T81" s="9"/>
      <c r="U81" s="9"/>
      <c r="V81" s="9"/>
      <c r="W81" s="9"/>
      <c r="X81" s="9"/>
      <c r="Y81" s="9"/>
      <c r="Z81" s="9"/>
    </row>
    <row r="82" spans="1:26" ht="12.75" customHeight="1">
      <c r="A82" s="215"/>
      <c r="B82" s="216"/>
      <c r="C82" s="216"/>
      <c r="D82" s="216"/>
      <c r="E82" s="216"/>
      <c r="F82" s="216"/>
      <c r="G82" s="216"/>
      <c r="H82" s="216"/>
      <c r="I82" s="216"/>
      <c r="J82" s="216"/>
      <c r="K82" s="216"/>
      <c r="L82" s="216"/>
      <c r="M82" s="217"/>
      <c r="N82" s="9"/>
      <c r="O82" s="9"/>
      <c r="P82" s="9"/>
      <c r="Q82" s="9"/>
      <c r="R82" s="9"/>
      <c r="S82" s="9"/>
      <c r="T82" s="9"/>
      <c r="U82" s="9"/>
      <c r="V82" s="9"/>
      <c r="W82" s="9"/>
      <c r="X82" s="9"/>
      <c r="Y82" s="9"/>
      <c r="Z82" s="9"/>
    </row>
    <row r="83" spans="1:26" ht="15" customHeight="1">
      <c r="A83" s="220" t="s">
        <v>266</v>
      </c>
      <c r="B83" s="213"/>
      <c r="C83" s="213"/>
      <c r="D83" s="213"/>
      <c r="E83" s="213"/>
      <c r="F83" s="213"/>
      <c r="G83" s="213"/>
      <c r="H83" s="213"/>
      <c r="I83" s="213"/>
      <c r="J83" s="213"/>
      <c r="K83" s="214"/>
      <c r="L83" s="222" t="s">
        <v>137</v>
      </c>
      <c r="M83" s="219"/>
      <c r="N83" s="9"/>
      <c r="O83" s="9"/>
      <c r="P83" s="9"/>
      <c r="Q83" s="9"/>
      <c r="R83" s="9"/>
      <c r="S83" s="9"/>
      <c r="T83" s="9"/>
      <c r="U83" s="9"/>
      <c r="V83" s="9"/>
      <c r="W83" s="9"/>
      <c r="X83" s="9"/>
      <c r="Y83" s="9"/>
      <c r="Z83" s="9"/>
    </row>
    <row r="84" spans="1:26" ht="12.75" customHeight="1">
      <c r="A84" s="221"/>
      <c r="B84" s="216"/>
      <c r="C84" s="216"/>
      <c r="D84" s="216"/>
      <c r="E84" s="216"/>
      <c r="F84" s="216"/>
      <c r="G84" s="216"/>
      <c r="H84" s="216"/>
      <c r="I84" s="216"/>
      <c r="J84" s="216"/>
      <c r="K84" s="217"/>
      <c r="L84" s="218" t="s">
        <v>193</v>
      </c>
      <c r="M84" s="219"/>
      <c r="N84" s="9"/>
      <c r="O84" s="9"/>
      <c r="P84" s="9"/>
      <c r="Q84" s="9"/>
      <c r="R84" s="9"/>
      <c r="S84" s="9"/>
      <c r="T84" s="9"/>
      <c r="U84" s="9"/>
      <c r="V84" s="9"/>
      <c r="W84" s="9"/>
      <c r="X84" s="9"/>
      <c r="Y84" s="9"/>
      <c r="Z84" s="9"/>
    </row>
    <row r="85" spans="1:26" ht="12.75" customHeight="1">
      <c r="A85" s="212" t="str">
        <f>A67</f>
        <v>Quarter 1 status report (12/31/2019):</v>
      </c>
      <c r="B85" s="213"/>
      <c r="C85" s="213"/>
      <c r="D85" s="213"/>
      <c r="E85" s="213"/>
      <c r="F85" s="213"/>
      <c r="G85" s="213"/>
      <c r="H85" s="213"/>
      <c r="I85" s="213"/>
      <c r="J85" s="213"/>
      <c r="K85" s="213"/>
      <c r="L85" s="213"/>
      <c r="M85" s="214"/>
      <c r="N85" s="9"/>
      <c r="O85" s="9"/>
      <c r="P85" s="9"/>
      <c r="Q85" s="9"/>
      <c r="R85" s="9"/>
      <c r="S85" s="9"/>
      <c r="T85" s="9"/>
      <c r="U85" s="9"/>
      <c r="V85" s="9"/>
      <c r="W85" s="9"/>
      <c r="X85" s="9"/>
      <c r="Y85" s="9"/>
      <c r="Z85" s="9"/>
    </row>
    <row r="86" spans="1:26" ht="12.75" customHeight="1">
      <c r="A86" s="209"/>
      <c r="B86" s="156"/>
      <c r="C86" s="156"/>
      <c r="D86" s="156"/>
      <c r="E86" s="156"/>
      <c r="F86" s="156"/>
      <c r="G86" s="156"/>
      <c r="H86" s="156"/>
      <c r="I86" s="156"/>
      <c r="J86" s="156"/>
      <c r="K86" s="156"/>
      <c r="L86" s="156"/>
      <c r="M86" s="210"/>
      <c r="N86" s="9"/>
      <c r="O86" s="9"/>
      <c r="P86" s="9"/>
      <c r="Q86" s="9"/>
      <c r="R86" s="9"/>
      <c r="S86" s="9"/>
      <c r="T86" s="9"/>
      <c r="U86" s="9"/>
      <c r="V86" s="9"/>
      <c r="W86" s="9"/>
      <c r="X86" s="9"/>
      <c r="Y86" s="9"/>
      <c r="Z86" s="9"/>
    </row>
    <row r="87" spans="1:26" ht="12.75" customHeight="1">
      <c r="A87" s="211" t="str">
        <f>A69</f>
        <v>Quarter 2 status report (3/31/2020):</v>
      </c>
      <c r="B87" s="156"/>
      <c r="C87" s="156"/>
      <c r="D87" s="156"/>
      <c r="E87" s="156"/>
      <c r="F87" s="156"/>
      <c r="G87" s="156"/>
      <c r="H87" s="156"/>
      <c r="I87" s="156"/>
      <c r="J87" s="156"/>
      <c r="K87" s="156"/>
      <c r="L87" s="156"/>
      <c r="M87" s="210"/>
      <c r="N87" s="9"/>
      <c r="O87" s="9"/>
      <c r="P87" s="9"/>
      <c r="Q87" s="9"/>
      <c r="R87" s="9"/>
      <c r="S87" s="9"/>
      <c r="T87" s="9"/>
      <c r="U87" s="9"/>
      <c r="V87" s="9"/>
      <c r="W87" s="9"/>
      <c r="X87" s="9"/>
      <c r="Y87" s="9"/>
      <c r="Z87" s="9"/>
    </row>
    <row r="88" spans="1:26" ht="12.75" customHeight="1">
      <c r="A88" s="209"/>
      <c r="B88" s="156"/>
      <c r="C88" s="156"/>
      <c r="D88" s="156"/>
      <c r="E88" s="156"/>
      <c r="F88" s="156"/>
      <c r="G88" s="156"/>
      <c r="H88" s="156"/>
      <c r="I88" s="156"/>
      <c r="J88" s="156"/>
      <c r="K88" s="156"/>
      <c r="L88" s="156"/>
      <c r="M88" s="210"/>
      <c r="N88" s="9"/>
      <c r="O88" s="9"/>
      <c r="P88" s="9"/>
      <c r="Q88" s="9"/>
      <c r="R88" s="9"/>
      <c r="S88" s="9"/>
      <c r="T88" s="9"/>
      <c r="U88" s="9"/>
      <c r="V88" s="9"/>
      <c r="W88" s="9"/>
      <c r="X88" s="9"/>
      <c r="Y88" s="9"/>
      <c r="Z88" s="9"/>
    </row>
    <row r="89" spans="1:26" ht="12.75" customHeight="1">
      <c r="A89" s="211" t="str">
        <f>A71</f>
        <v>Quarter 3 status report (6/30/2020):</v>
      </c>
      <c r="B89" s="156"/>
      <c r="C89" s="156"/>
      <c r="D89" s="156"/>
      <c r="E89" s="156"/>
      <c r="F89" s="156"/>
      <c r="G89" s="156"/>
      <c r="H89" s="156"/>
      <c r="I89" s="156"/>
      <c r="J89" s="156"/>
      <c r="K89" s="156"/>
      <c r="L89" s="156"/>
      <c r="M89" s="210"/>
      <c r="N89" s="9"/>
      <c r="O89" s="9"/>
      <c r="P89" s="9"/>
      <c r="Q89" s="9"/>
      <c r="R89" s="9"/>
      <c r="S89" s="9"/>
      <c r="T89" s="9"/>
      <c r="U89" s="9"/>
      <c r="V89" s="9"/>
      <c r="W89" s="9"/>
      <c r="X89" s="9"/>
      <c r="Y89" s="9"/>
      <c r="Z89" s="9"/>
    </row>
    <row r="90" spans="1:26" ht="12.75" customHeight="1">
      <c r="A90" s="209"/>
      <c r="B90" s="156"/>
      <c r="C90" s="156"/>
      <c r="D90" s="156"/>
      <c r="E90" s="156"/>
      <c r="F90" s="156"/>
      <c r="G90" s="156"/>
      <c r="H90" s="156"/>
      <c r="I90" s="156"/>
      <c r="J90" s="156"/>
      <c r="K90" s="156"/>
      <c r="L90" s="156"/>
      <c r="M90" s="210"/>
      <c r="N90" s="9"/>
      <c r="O90" s="9"/>
      <c r="P90" s="9"/>
      <c r="Q90" s="9"/>
      <c r="R90" s="9"/>
      <c r="S90" s="9"/>
      <c r="T90" s="9"/>
      <c r="U90" s="9"/>
      <c r="V90" s="9"/>
      <c r="W90" s="9"/>
      <c r="X90" s="9"/>
      <c r="Y90" s="9"/>
      <c r="Z90" s="9"/>
    </row>
    <row r="91" spans="1:26" ht="12.75" customHeight="1">
      <c r="A91" s="211" t="str">
        <f>A73</f>
        <v>Quarter 4 status report (9/30/2020):</v>
      </c>
      <c r="B91" s="156"/>
      <c r="C91" s="156"/>
      <c r="D91" s="156"/>
      <c r="E91" s="156"/>
      <c r="F91" s="156"/>
      <c r="G91" s="156"/>
      <c r="H91" s="156"/>
      <c r="I91" s="156"/>
      <c r="J91" s="156"/>
      <c r="K91" s="156"/>
      <c r="L91" s="156"/>
      <c r="M91" s="210"/>
      <c r="N91" s="9"/>
      <c r="O91" s="9"/>
      <c r="P91" s="9"/>
      <c r="Q91" s="9"/>
      <c r="R91" s="9"/>
      <c r="S91" s="9"/>
      <c r="T91" s="9"/>
      <c r="U91" s="9"/>
      <c r="V91" s="9"/>
      <c r="W91" s="9"/>
      <c r="X91" s="9"/>
      <c r="Y91" s="9"/>
      <c r="Z91" s="9"/>
    </row>
    <row r="92" spans="1:26" ht="12.75" customHeight="1">
      <c r="A92" s="209"/>
      <c r="B92" s="156"/>
      <c r="C92" s="156"/>
      <c r="D92" s="156"/>
      <c r="E92" s="156"/>
      <c r="F92" s="156"/>
      <c r="G92" s="156"/>
      <c r="H92" s="156"/>
      <c r="I92" s="156"/>
      <c r="J92" s="156"/>
      <c r="K92" s="156"/>
      <c r="L92" s="156"/>
      <c r="M92" s="210"/>
      <c r="N92" s="9"/>
      <c r="O92" s="9"/>
      <c r="P92" s="9"/>
      <c r="Q92" s="9"/>
      <c r="R92" s="9"/>
      <c r="S92" s="9"/>
      <c r="T92" s="9"/>
      <c r="U92" s="9"/>
      <c r="V92" s="9"/>
      <c r="W92" s="9"/>
      <c r="X92" s="9"/>
      <c r="Y92" s="9"/>
      <c r="Z92" s="9"/>
    </row>
    <row r="93" spans="1:26" ht="12.75" customHeight="1">
      <c r="A93" s="211" t="str">
        <f>A75</f>
        <v>Quarter 5 status report (12/31/2020):</v>
      </c>
      <c r="B93" s="156"/>
      <c r="C93" s="156"/>
      <c r="D93" s="156"/>
      <c r="E93" s="156"/>
      <c r="F93" s="156"/>
      <c r="G93" s="156"/>
      <c r="H93" s="156"/>
      <c r="I93" s="156"/>
      <c r="J93" s="156"/>
      <c r="K93" s="156"/>
      <c r="L93" s="156"/>
      <c r="M93" s="210"/>
      <c r="N93" s="9"/>
      <c r="O93" s="9"/>
      <c r="P93" s="9"/>
      <c r="Q93" s="9"/>
      <c r="R93" s="9"/>
      <c r="S93" s="9"/>
      <c r="T93" s="9"/>
      <c r="U93" s="9"/>
      <c r="V93" s="9"/>
      <c r="W93" s="9"/>
      <c r="X93" s="9"/>
      <c r="Y93" s="9"/>
      <c r="Z93" s="9"/>
    </row>
    <row r="94" spans="1:26" ht="12.75" customHeight="1">
      <c r="A94" s="209"/>
      <c r="B94" s="156"/>
      <c r="C94" s="156"/>
      <c r="D94" s="156"/>
      <c r="E94" s="156"/>
      <c r="F94" s="156"/>
      <c r="G94" s="156"/>
      <c r="H94" s="156"/>
      <c r="I94" s="156"/>
      <c r="J94" s="156"/>
      <c r="K94" s="156"/>
      <c r="L94" s="156"/>
      <c r="M94" s="210"/>
      <c r="N94" s="9"/>
      <c r="O94" s="9"/>
      <c r="P94" s="9"/>
      <c r="Q94" s="9"/>
      <c r="R94" s="9"/>
      <c r="S94" s="9"/>
      <c r="T94" s="9"/>
      <c r="U94" s="9"/>
      <c r="V94" s="9"/>
      <c r="W94" s="9"/>
      <c r="X94" s="9"/>
      <c r="Y94" s="9"/>
      <c r="Z94" s="9"/>
    </row>
    <row r="95" spans="1:26" ht="12.75" customHeight="1">
      <c r="A95" s="211" t="str">
        <f>A77</f>
        <v>Quarter 6 status report (3/31/2021):</v>
      </c>
      <c r="B95" s="156"/>
      <c r="C95" s="156"/>
      <c r="D95" s="156"/>
      <c r="E95" s="156"/>
      <c r="F95" s="156"/>
      <c r="G95" s="156"/>
      <c r="H95" s="156"/>
      <c r="I95" s="156"/>
      <c r="J95" s="156"/>
      <c r="K95" s="156"/>
      <c r="L95" s="156"/>
      <c r="M95" s="210"/>
      <c r="N95" s="9"/>
      <c r="O95" s="9"/>
      <c r="P95" s="9"/>
      <c r="Q95" s="9"/>
      <c r="R95" s="9"/>
      <c r="S95" s="9"/>
      <c r="T95" s="9"/>
      <c r="U95" s="9"/>
      <c r="V95" s="9"/>
      <c r="W95" s="9"/>
      <c r="X95" s="9"/>
      <c r="Y95" s="9"/>
      <c r="Z95" s="9"/>
    </row>
    <row r="96" spans="1:26" ht="12.75" customHeight="1">
      <c r="A96" s="209"/>
      <c r="B96" s="156"/>
      <c r="C96" s="156"/>
      <c r="D96" s="156"/>
      <c r="E96" s="156"/>
      <c r="F96" s="156"/>
      <c r="G96" s="156"/>
      <c r="H96" s="156"/>
      <c r="I96" s="156"/>
      <c r="J96" s="156"/>
      <c r="K96" s="156"/>
      <c r="L96" s="156"/>
      <c r="M96" s="210"/>
      <c r="N96" s="9"/>
      <c r="O96" s="9"/>
      <c r="P96" s="9"/>
      <c r="Q96" s="9"/>
      <c r="R96" s="9"/>
      <c r="S96" s="9"/>
      <c r="T96" s="9"/>
      <c r="U96" s="9"/>
      <c r="V96" s="9"/>
      <c r="W96" s="9"/>
      <c r="X96" s="9"/>
      <c r="Y96" s="9"/>
      <c r="Z96" s="9"/>
    </row>
    <row r="97" spans="1:26" ht="12.75" customHeight="1">
      <c r="A97" s="211" t="str">
        <f>A79</f>
        <v>Quarter 7 status report (6/30/2021):</v>
      </c>
      <c r="B97" s="156"/>
      <c r="C97" s="156"/>
      <c r="D97" s="156"/>
      <c r="E97" s="156"/>
      <c r="F97" s="156"/>
      <c r="G97" s="156"/>
      <c r="H97" s="156"/>
      <c r="I97" s="156"/>
      <c r="J97" s="156"/>
      <c r="K97" s="156"/>
      <c r="L97" s="156"/>
      <c r="M97" s="210"/>
      <c r="N97" s="9"/>
      <c r="O97" s="9"/>
      <c r="P97" s="9"/>
      <c r="Q97" s="9"/>
      <c r="R97" s="9"/>
      <c r="S97" s="9"/>
      <c r="T97" s="9"/>
      <c r="U97" s="9"/>
      <c r="V97" s="9"/>
      <c r="W97" s="9"/>
      <c r="X97" s="9"/>
      <c r="Y97" s="9"/>
      <c r="Z97" s="9"/>
    </row>
    <row r="98" spans="1:26" ht="12.75" customHeight="1">
      <c r="A98" s="209"/>
      <c r="B98" s="156"/>
      <c r="C98" s="156"/>
      <c r="D98" s="156"/>
      <c r="E98" s="156"/>
      <c r="F98" s="156"/>
      <c r="G98" s="156"/>
      <c r="H98" s="156"/>
      <c r="I98" s="156"/>
      <c r="J98" s="156"/>
      <c r="K98" s="156"/>
      <c r="L98" s="156"/>
      <c r="M98" s="210"/>
      <c r="N98" s="9"/>
      <c r="O98" s="9"/>
      <c r="P98" s="9"/>
      <c r="Q98" s="9"/>
      <c r="R98" s="9"/>
      <c r="S98" s="9"/>
      <c r="T98" s="9"/>
      <c r="U98" s="9"/>
      <c r="V98" s="9"/>
      <c r="W98" s="9"/>
      <c r="X98" s="9"/>
      <c r="Y98" s="9"/>
      <c r="Z98" s="9"/>
    </row>
    <row r="99" spans="1:26" ht="12.75" customHeight="1">
      <c r="A99" s="211" t="str">
        <f>A81</f>
        <v>Quarter 8 status report (9/30/2021):</v>
      </c>
      <c r="B99" s="156"/>
      <c r="C99" s="156"/>
      <c r="D99" s="156"/>
      <c r="E99" s="156"/>
      <c r="F99" s="156"/>
      <c r="G99" s="156"/>
      <c r="H99" s="156"/>
      <c r="I99" s="156"/>
      <c r="J99" s="156"/>
      <c r="K99" s="156"/>
      <c r="L99" s="156"/>
      <c r="M99" s="210"/>
      <c r="N99" s="9"/>
      <c r="O99" s="9"/>
      <c r="P99" s="9"/>
      <c r="Q99" s="9"/>
      <c r="R99" s="9"/>
      <c r="S99" s="9"/>
      <c r="T99" s="9"/>
      <c r="U99" s="9"/>
      <c r="V99" s="9"/>
      <c r="W99" s="9"/>
      <c r="X99" s="9"/>
      <c r="Y99" s="9"/>
      <c r="Z99" s="9"/>
    </row>
    <row r="100" spans="1:26" ht="12.75" customHeight="1">
      <c r="A100" s="215"/>
      <c r="B100" s="216"/>
      <c r="C100" s="216"/>
      <c r="D100" s="216"/>
      <c r="E100" s="216"/>
      <c r="F100" s="216"/>
      <c r="G100" s="216"/>
      <c r="H100" s="216"/>
      <c r="I100" s="216"/>
      <c r="J100" s="216"/>
      <c r="K100" s="216"/>
      <c r="L100" s="216"/>
      <c r="M100" s="217"/>
      <c r="N100" s="9"/>
      <c r="O100" s="9"/>
      <c r="P100" s="9"/>
      <c r="Q100" s="9"/>
      <c r="R100" s="9"/>
      <c r="S100" s="9"/>
      <c r="T100" s="9"/>
      <c r="U100" s="9"/>
      <c r="V100" s="9"/>
      <c r="W100" s="9"/>
      <c r="X100" s="9"/>
      <c r="Y100" s="9"/>
      <c r="Z100" s="9"/>
    </row>
    <row r="101" spans="1:26" ht="15" customHeight="1">
      <c r="A101" s="220" t="s">
        <v>268</v>
      </c>
      <c r="B101" s="213"/>
      <c r="C101" s="213"/>
      <c r="D101" s="213"/>
      <c r="E101" s="213"/>
      <c r="F101" s="213"/>
      <c r="G101" s="213"/>
      <c r="H101" s="213"/>
      <c r="I101" s="213"/>
      <c r="J101" s="213"/>
      <c r="K101" s="214"/>
      <c r="L101" s="222" t="s">
        <v>137</v>
      </c>
      <c r="M101" s="219"/>
      <c r="N101" s="9"/>
      <c r="O101" s="9"/>
      <c r="P101" s="9"/>
      <c r="Q101" s="9"/>
      <c r="R101" s="9"/>
      <c r="S101" s="9"/>
      <c r="T101" s="9"/>
      <c r="U101" s="9"/>
      <c r="V101" s="9"/>
      <c r="W101" s="9"/>
      <c r="X101" s="9"/>
      <c r="Y101" s="9"/>
      <c r="Z101" s="9"/>
    </row>
    <row r="102" spans="1:26" ht="12.75" customHeight="1">
      <c r="A102" s="221"/>
      <c r="B102" s="216"/>
      <c r="C102" s="216"/>
      <c r="D102" s="216"/>
      <c r="E102" s="216"/>
      <c r="F102" s="216"/>
      <c r="G102" s="216"/>
      <c r="H102" s="216"/>
      <c r="I102" s="216"/>
      <c r="J102" s="216"/>
      <c r="K102" s="217"/>
      <c r="L102" s="218"/>
      <c r="M102" s="219"/>
      <c r="N102" s="9"/>
      <c r="O102" s="9"/>
      <c r="P102" s="9"/>
      <c r="Q102" s="9"/>
      <c r="R102" s="9"/>
      <c r="S102" s="9"/>
      <c r="T102" s="9"/>
      <c r="U102" s="9"/>
      <c r="V102" s="9"/>
      <c r="W102" s="9"/>
      <c r="X102" s="9"/>
      <c r="Y102" s="9"/>
      <c r="Z102" s="9"/>
    </row>
    <row r="103" spans="1:26" ht="12.75" customHeight="1">
      <c r="A103" s="212" t="str">
        <f>A85</f>
        <v>Quarter 1 status report (12/31/2019):</v>
      </c>
      <c r="B103" s="213"/>
      <c r="C103" s="213"/>
      <c r="D103" s="213"/>
      <c r="E103" s="213"/>
      <c r="F103" s="213"/>
      <c r="G103" s="213"/>
      <c r="H103" s="213"/>
      <c r="I103" s="213"/>
      <c r="J103" s="213"/>
      <c r="K103" s="213"/>
      <c r="L103" s="213"/>
      <c r="M103" s="214"/>
      <c r="N103" s="9"/>
      <c r="O103" s="9"/>
      <c r="P103" s="9"/>
      <c r="Q103" s="9"/>
      <c r="R103" s="9"/>
      <c r="S103" s="9"/>
      <c r="T103" s="9"/>
      <c r="U103" s="9"/>
      <c r="V103" s="9"/>
      <c r="W103" s="9"/>
      <c r="X103" s="9"/>
      <c r="Y103" s="9"/>
      <c r="Z103" s="9"/>
    </row>
    <row r="104" spans="1:26" ht="12.75" customHeight="1">
      <c r="A104" s="209"/>
      <c r="B104" s="156"/>
      <c r="C104" s="156"/>
      <c r="D104" s="156"/>
      <c r="E104" s="156"/>
      <c r="F104" s="156"/>
      <c r="G104" s="156"/>
      <c r="H104" s="156"/>
      <c r="I104" s="156"/>
      <c r="J104" s="156"/>
      <c r="K104" s="156"/>
      <c r="L104" s="156"/>
      <c r="M104" s="210"/>
      <c r="N104" s="9"/>
      <c r="O104" s="9"/>
      <c r="P104" s="9"/>
      <c r="Q104" s="9"/>
      <c r="R104" s="9"/>
      <c r="S104" s="9"/>
      <c r="T104" s="9"/>
      <c r="U104" s="9"/>
      <c r="V104" s="9"/>
      <c r="W104" s="9"/>
      <c r="X104" s="9"/>
      <c r="Y104" s="9"/>
      <c r="Z104" s="9"/>
    </row>
    <row r="105" spans="1:26" ht="12.75" customHeight="1">
      <c r="A105" s="211" t="str">
        <f>A87</f>
        <v>Quarter 2 status report (3/31/2020):</v>
      </c>
      <c r="B105" s="156"/>
      <c r="C105" s="156"/>
      <c r="D105" s="156"/>
      <c r="E105" s="156"/>
      <c r="F105" s="156"/>
      <c r="G105" s="156"/>
      <c r="H105" s="156"/>
      <c r="I105" s="156"/>
      <c r="J105" s="156"/>
      <c r="K105" s="156"/>
      <c r="L105" s="156"/>
      <c r="M105" s="210"/>
      <c r="N105" s="9"/>
      <c r="O105" s="9"/>
      <c r="P105" s="9"/>
      <c r="Q105" s="9"/>
      <c r="R105" s="9"/>
      <c r="S105" s="9"/>
      <c r="T105" s="9"/>
      <c r="U105" s="9"/>
      <c r="V105" s="9"/>
      <c r="W105" s="9"/>
      <c r="X105" s="9"/>
      <c r="Y105" s="9"/>
      <c r="Z105" s="9"/>
    </row>
    <row r="106" spans="1:26" ht="12.75" customHeight="1">
      <c r="A106" s="209"/>
      <c r="B106" s="156"/>
      <c r="C106" s="156"/>
      <c r="D106" s="156"/>
      <c r="E106" s="156"/>
      <c r="F106" s="156"/>
      <c r="G106" s="156"/>
      <c r="H106" s="156"/>
      <c r="I106" s="156"/>
      <c r="J106" s="156"/>
      <c r="K106" s="156"/>
      <c r="L106" s="156"/>
      <c r="M106" s="210"/>
      <c r="N106" s="9"/>
      <c r="O106" s="9"/>
      <c r="P106" s="9"/>
      <c r="Q106" s="9"/>
      <c r="R106" s="9"/>
      <c r="S106" s="9"/>
      <c r="T106" s="9"/>
      <c r="U106" s="9"/>
      <c r="V106" s="9"/>
      <c r="W106" s="9"/>
      <c r="X106" s="9"/>
      <c r="Y106" s="9"/>
      <c r="Z106" s="9"/>
    </row>
    <row r="107" spans="1:26" ht="12.75" customHeight="1">
      <c r="A107" s="211" t="str">
        <f>A89</f>
        <v>Quarter 3 status report (6/30/2020):</v>
      </c>
      <c r="B107" s="156"/>
      <c r="C107" s="156"/>
      <c r="D107" s="156"/>
      <c r="E107" s="156"/>
      <c r="F107" s="156"/>
      <c r="G107" s="156"/>
      <c r="H107" s="156"/>
      <c r="I107" s="156"/>
      <c r="J107" s="156"/>
      <c r="K107" s="156"/>
      <c r="L107" s="156"/>
      <c r="M107" s="210"/>
      <c r="N107" s="9"/>
      <c r="O107" s="9"/>
      <c r="P107" s="9"/>
      <c r="Q107" s="9"/>
      <c r="R107" s="9"/>
      <c r="S107" s="9"/>
      <c r="T107" s="9"/>
      <c r="U107" s="9"/>
      <c r="V107" s="9"/>
      <c r="W107" s="9"/>
      <c r="X107" s="9"/>
      <c r="Y107" s="9"/>
      <c r="Z107" s="9"/>
    </row>
    <row r="108" spans="1:26" ht="12.75" customHeight="1">
      <c r="A108" s="209"/>
      <c r="B108" s="156"/>
      <c r="C108" s="156"/>
      <c r="D108" s="156"/>
      <c r="E108" s="156"/>
      <c r="F108" s="156"/>
      <c r="G108" s="156"/>
      <c r="H108" s="156"/>
      <c r="I108" s="156"/>
      <c r="J108" s="156"/>
      <c r="K108" s="156"/>
      <c r="L108" s="156"/>
      <c r="M108" s="210"/>
      <c r="N108" s="9"/>
      <c r="O108" s="9"/>
      <c r="P108" s="9"/>
      <c r="Q108" s="9"/>
      <c r="R108" s="9"/>
      <c r="S108" s="9"/>
      <c r="T108" s="9"/>
      <c r="U108" s="9"/>
      <c r="V108" s="9"/>
      <c r="W108" s="9"/>
      <c r="X108" s="9"/>
      <c r="Y108" s="9"/>
      <c r="Z108" s="9"/>
    </row>
    <row r="109" spans="1:26" ht="12.75" customHeight="1">
      <c r="A109" s="211" t="str">
        <f>A91</f>
        <v>Quarter 4 status report (9/30/2020):</v>
      </c>
      <c r="B109" s="156"/>
      <c r="C109" s="156"/>
      <c r="D109" s="156"/>
      <c r="E109" s="156"/>
      <c r="F109" s="156"/>
      <c r="G109" s="156"/>
      <c r="H109" s="156"/>
      <c r="I109" s="156"/>
      <c r="J109" s="156"/>
      <c r="K109" s="156"/>
      <c r="L109" s="156"/>
      <c r="M109" s="210"/>
      <c r="N109" s="9"/>
      <c r="O109" s="9"/>
      <c r="P109" s="9"/>
      <c r="Q109" s="9"/>
      <c r="R109" s="9"/>
      <c r="S109" s="9"/>
      <c r="T109" s="9"/>
      <c r="U109" s="9"/>
      <c r="V109" s="9"/>
      <c r="W109" s="9"/>
      <c r="X109" s="9"/>
      <c r="Y109" s="9"/>
      <c r="Z109" s="9"/>
    </row>
    <row r="110" spans="1:26" ht="12.75" customHeight="1">
      <c r="A110" s="209"/>
      <c r="B110" s="156"/>
      <c r="C110" s="156"/>
      <c r="D110" s="156"/>
      <c r="E110" s="156"/>
      <c r="F110" s="156"/>
      <c r="G110" s="156"/>
      <c r="H110" s="156"/>
      <c r="I110" s="156"/>
      <c r="J110" s="156"/>
      <c r="K110" s="156"/>
      <c r="L110" s="156"/>
      <c r="M110" s="210"/>
      <c r="N110" s="9"/>
      <c r="O110" s="9"/>
      <c r="P110" s="9"/>
      <c r="Q110" s="9"/>
      <c r="R110" s="9"/>
      <c r="S110" s="9"/>
      <c r="T110" s="9"/>
      <c r="U110" s="9"/>
      <c r="V110" s="9"/>
      <c r="W110" s="9"/>
      <c r="X110" s="9"/>
      <c r="Y110" s="9"/>
      <c r="Z110" s="9"/>
    </row>
    <row r="111" spans="1:26" ht="12.75" customHeight="1">
      <c r="A111" s="211" t="str">
        <f>A93</f>
        <v>Quarter 5 status report (12/31/2020):</v>
      </c>
      <c r="B111" s="156"/>
      <c r="C111" s="156"/>
      <c r="D111" s="156"/>
      <c r="E111" s="156"/>
      <c r="F111" s="156"/>
      <c r="G111" s="156"/>
      <c r="H111" s="156"/>
      <c r="I111" s="156"/>
      <c r="J111" s="156"/>
      <c r="K111" s="156"/>
      <c r="L111" s="156"/>
      <c r="M111" s="210"/>
      <c r="N111" s="9"/>
      <c r="O111" s="9"/>
      <c r="P111" s="9"/>
      <c r="Q111" s="9"/>
      <c r="R111" s="9"/>
      <c r="S111" s="9"/>
      <c r="T111" s="9"/>
      <c r="U111" s="9"/>
      <c r="V111" s="9"/>
      <c r="W111" s="9"/>
      <c r="X111" s="9"/>
      <c r="Y111" s="9"/>
      <c r="Z111" s="9"/>
    </row>
    <row r="112" spans="1:26" ht="12.75" customHeight="1">
      <c r="A112" s="209"/>
      <c r="B112" s="156"/>
      <c r="C112" s="156"/>
      <c r="D112" s="156"/>
      <c r="E112" s="156"/>
      <c r="F112" s="156"/>
      <c r="G112" s="156"/>
      <c r="H112" s="156"/>
      <c r="I112" s="156"/>
      <c r="J112" s="156"/>
      <c r="K112" s="156"/>
      <c r="L112" s="156"/>
      <c r="M112" s="210"/>
      <c r="N112" s="9"/>
      <c r="O112" s="9"/>
      <c r="P112" s="9"/>
      <c r="Q112" s="9"/>
      <c r="R112" s="9"/>
      <c r="S112" s="9"/>
      <c r="T112" s="9"/>
      <c r="U112" s="9"/>
      <c r="V112" s="9"/>
      <c r="W112" s="9"/>
      <c r="X112" s="9"/>
      <c r="Y112" s="9"/>
      <c r="Z112" s="9"/>
    </row>
    <row r="113" spans="1:26" ht="12.75" customHeight="1">
      <c r="A113" s="211" t="str">
        <f>A95</f>
        <v>Quarter 6 status report (3/31/2021):</v>
      </c>
      <c r="B113" s="156"/>
      <c r="C113" s="156"/>
      <c r="D113" s="156"/>
      <c r="E113" s="156"/>
      <c r="F113" s="156"/>
      <c r="G113" s="156"/>
      <c r="H113" s="156"/>
      <c r="I113" s="156"/>
      <c r="J113" s="156"/>
      <c r="K113" s="156"/>
      <c r="L113" s="156"/>
      <c r="M113" s="210"/>
      <c r="N113" s="9"/>
      <c r="O113" s="9"/>
      <c r="P113" s="9"/>
      <c r="Q113" s="9"/>
      <c r="R113" s="9"/>
      <c r="S113" s="9"/>
      <c r="T113" s="9"/>
      <c r="U113" s="9"/>
      <c r="V113" s="9"/>
      <c r="W113" s="9"/>
      <c r="X113" s="9"/>
      <c r="Y113" s="9"/>
      <c r="Z113" s="9"/>
    </row>
    <row r="114" spans="1:26" ht="12.75" customHeight="1">
      <c r="A114" s="209"/>
      <c r="B114" s="156"/>
      <c r="C114" s="156"/>
      <c r="D114" s="156"/>
      <c r="E114" s="156"/>
      <c r="F114" s="156"/>
      <c r="G114" s="156"/>
      <c r="H114" s="156"/>
      <c r="I114" s="156"/>
      <c r="J114" s="156"/>
      <c r="K114" s="156"/>
      <c r="L114" s="156"/>
      <c r="M114" s="210"/>
      <c r="N114" s="9"/>
      <c r="O114" s="9"/>
      <c r="P114" s="9"/>
      <c r="Q114" s="9"/>
      <c r="R114" s="9"/>
      <c r="S114" s="9"/>
      <c r="T114" s="9"/>
      <c r="U114" s="9"/>
      <c r="V114" s="9"/>
      <c r="W114" s="9"/>
      <c r="X114" s="9"/>
      <c r="Y114" s="9"/>
      <c r="Z114" s="9"/>
    </row>
    <row r="115" spans="1:26" ht="12.75" customHeight="1">
      <c r="A115" s="211" t="str">
        <f>A97</f>
        <v>Quarter 7 status report (6/30/2021):</v>
      </c>
      <c r="B115" s="156"/>
      <c r="C115" s="156"/>
      <c r="D115" s="156"/>
      <c r="E115" s="156"/>
      <c r="F115" s="156"/>
      <c r="G115" s="156"/>
      <c r="H115" s="156"/>
      <c r="I115" s="156"/>
      <c r="J115" s="156"/>
      <c r="K115" s="156"/>
      <c r="L115" s="156"/>
      <c r="M115" s="210"/>
      <c r="N115" s="9"/>
      <c r="O115" s="9"/>
      <c r="P115" s="9"/>
      <c r="Q115" s="9"/>
      <c r="R115" s="9"/>
      <c r="S115" s="9"/>
      <c r="T115" s="9"/>
      <c r="U115" s="9"/>
      <c r="V115" s="9"/>
      <c r="W115" s="9"/>
      <c r="X115" s="9"/>
      <c r="Y115" s="9"/>
      <c r="Z115" s="9"/>
    </row>
    <row r="116" spans="1:26" ht="12.75" customHeight="1">
      <c r="A116" s="209"/>
      <c r="B116" s="156"/>
      <c r="C116" s="156"/>
      <c r="D116" s="156"/>
      <c r="E116" s="156"/>
      <c r="F116" s="156"/>
      <c r="G116" s="156"/>
      <c r="H116" s="156"/>
      <c r="I116" s="156"/>
      <c r="J116" s="156"/>
      <c r="K116" s="156"/>
      <c r="L116" s="156"/>
      <c r="M116" s="210"/>
      <c r="N116" s="9"/>
      <c r="O116" s="9"/>
      <c r="P116" s="9"/>
      <c r="Q116" s="9"/>
      <c r="R116" s="9"/>
      <c r="S116" s="9"/>
      <c r="T116" s="9"/>
      <c r="U116" s="9"/>
      <c r="V116" s="9"/>
      <c r="W116" s="9"/>
      <c r="X116" s="9"/>
      <c r="Y116" s="9"/>
      <c r="Z116" s="9"/>
    </row>
    <row r="117" spans="1:26" ht="12.75" customHeight="1">
      <c r="A117" s="211" t="str">
        <f>A99</f>
        <v>Quarter 8 status report (9/30/2021):</v>
      </c>
      <c r="B117" s="156"/>
      <c r="C117" s="156"/>
      <c r="D117" s="156"/>
      <c r="E117" s="156"/>
      <c r="F117" s="156"/>
      <c r="G117" s="156"/>
      <c r="H117" s="156"/>
      <c r="I117" s="156"/>
      <c r="J117" s="156"/>
      <c r="K117" s="156"/>
      <c r="L117" s="156"/>
      <c r="M117" s="210"/>
      <c r="N117" s="9"/>
      <c r="O117" s="9"/>
      <c r="P117" s="9"/>
      <c r="Q117" s="9"/>
      <c r="R117" s="9"/>
      <c r="S117" s="9"/>
      <c r="T117" s="9"/>
      <c r="U117" s="9"/>
      <c r="V117" s="9"/>
      <c r="W117" s="9"/>
      <c r="X117" s="9"/>
      <c r="Y117" s="9"/>
      <c r="Z117" s="9"/>
    </row>
    <row r="118" spans="1:26" ht="12.75" customHeight="1">
      <c r="A118" s="215"/>
      <c r="B118" s="216"/>
      <c r="C118" s="216"/>
      <c r="D118" s="216"/>
      <c r="E118" s="216"/>
      <c r="F118" s="216"/>
      <c r="G118" s="216"/>
      <c r="H118" s="216"/>
      <c r="I118" s="216"/>
      <c r="J118" s="216"/>
      <c r="K118" s="216"/>
      <c r="L118" s="216"/>
      <c r="M118" s="217"/>
      <c r="N118" s="9"/>
      <c r="O118" s="9"/>
      <c r="P118" s="9"/>
      <c r="Q118" s="9"/>
      <c r="R118" s="9"/>
      <c r="S118" s="9"/>
      <c r="T118" s="9"/>
      <c r="U118" s="9"/>
      <c r="V118" s="9"/>
      <c r="W118" s="9"/>
      <c r="X118" s="9"/>
      <c r="Y118" s="9"/>
      <c r="Z118" s="9"/>
    </row>
    <row r="119" spans="1:26" ht="15" customHeight="1">
      <c r="A119" s="220" t="s">
        <v>270</v>
      </c>
      <c r="B119" s="213"/>
      <c r="C119" s="213"/>
      <c r="D119" s="213"/>
      <c r="E119" s="213"/>
      <c r="F119" s="213"/>
      <c r="G119" s="213"/>
      <c r="H119" s="213"/>
      <c r="I119" s="213"/>
      <c r="J119" s="213"/>
      <c r="K119" s="214"/>
      <c r="L119" s="222" t="s">
        <v>137</v>
      </c>
      <c r="M119" s="219"/>
      <c r="N119" s="9"/>
      <c r="O119" s="9"/>
      <c r="P119" s="9"/>
      <c r="Q119" s="9"/>
      <c r="R119" s="9"/>
      <c r="S119" s="9"/>
      <c r="T119" s="9"/>
      <c r="U119" s="9"/>
      <c r="V119" s="9"/>
      <c r="W119" s="9"/>
      <c r="X119" s="9"/>
      <c r="Y119" s="9"/>
      <c r="Z119" s="9"/>
    </row>
    <row r="120" spans="1:26" ht="12.75" customHeight="1">
      <c r="A120" s="221"/>
      <c r="B120" s="216"/>
      <c r="C120" s="216"/>
      <c r="D120" s="216"/>
      <c r="E120" s="216"/>
      <c r="F120" s="216"/>
      <c r="G120" s="216"/>
      <c r="H120" s="216"/>
      <c r="I120" s="216"/>
      <c r="J120" s="216"/>
      <c r="K120" s="217"/>
      <c r="L120" s="218"/>
      <c r="M120" s="219"/>
      <c r="N120" s="9"/>
      <c r="O120" s="9"/>
      <c r="P120" s="9"/>
      <c r="Q120" s="9"/>
      <c r="R120" s="9"/>
      <c r="S120" s="9"/>
      <c r="T120" s="9"/>
      <c r="U120" s="9"/>
      <c r="V120" s="9"/>
      <c r="W120" s="9"/>
      <c r="X120" s="9"/>
      <c r="Y120" s="9"/>
      <c r="Z120" s="9"/>
    </row>
    <row r="121" spans="1:26" ht="12.75" customHeight="1">
      <c r="A121" s="212" t="str">
        <f>A103</f>
        <v>Quarter 1 status report (12/31/2019):</v>
      </c>
      <c r="B121" s="213"/>
      <c r="C121" s="213"/>
      <c r="D121" s="213"/>
      <c r="E121" s="213"/>
      <c r="F121" s="213"/>
      <c r="G121" s="213"/>
      <c r="H121" s="213"/>
      <c r="I121" s="213"/>
      <c r="J121" s="213"/>
      <c r="K121" s="213"/>
      <c r="L121" s="213"/>
      <c r="M121" s="214"/>
      <c r="N121" s="9"/>
      <c r="O121" s="9"/>
      <c r="P121" s="9"/>
      <c r="Q121" s="9"/>
      <c r="R121" s="9"/>
      <c r="S121" s="9"/>
      <c r="T121" s="9"/>
      <c r="U121" s="9"/>
      <c r="V121" s="9"/>
      <c r="W121" s="9"/>
      <c r="X121" s="9"/>
      <c r="Y121" s="9"/>
      <c r="Z121" s="9"/>
    </row>
    <row r="122" spans="1:26" ht="12.75" customHeight="1">
      <c r="A122" s="209"/>
      <c r="B122" s="156"/>
      <c r="C122" s="156"/>
      <c r="D122" s="156"/>
      <c r="E122" s="156"/>
      <c r="F122" s="156"/>
      <c r="G122" s="156"/>
      <c r="H122" s="156"/>
      <c r="I122" s="156"/>
      <c r="J122" s="156"/>
      <c r="K122" s="156"/>
      <c r="L122" s="156"/>
      <c r="M122" s="210"/>
      <c r="N122" s="9"/>
      <c r="O122" s="9"/>
      <c r="P122" s="9"/>
      <c r="Q122" s="9"/>
      <c r="R122" s="9"/>
      <c r="S122" s="9"/>
      <c r="T122" s="9"/>
      <c r="U122" s="9"/>
      <c r="V122" s="9"/>
      <c r="W122" s="9"/>
      <c r="X122" s="9"/>
      <c r="Y122" s="9"/>
      <c r="Z122" s="9"/>
    </row>
    <row r="123" spans="1:26" ht="12.75" customHeight="1">
      <c r="A123" s="211" t="str">
        <f>A105</f>
        <v>Quarter 2 status report (3/31/2020):</v>
      </c>
      <c r="B123" s="156"/>
      <c r="C123" s="156"/>
      <c r="D123" s="156"/>
      <c r="E123" s="156"/>
      <c r="F123" s="156"/>
      <c r="G123" s="156"/>
      <c r="H123" s="156"/>
      <c r="I123" s="156"/>
      <c r="J123" s="156"/>
      <c r="K123" s="156"/>
      <c r="L123" s="156"/>
      <c r="M123" s="210"/>
      <c r="N123" s="9"/>
      <c r="O123" s="9"/>
      <c r="P123" s="9"/>
      <c r="Q123" s="9"/>
      <c r="R123" s="9"/>
      <c r="S123" s="9"/>
      <c r="T123" s="9"/>
      <c r="U123" s="9"/>
      <c r="V123" s="9"/>
      <c r="W123" s="9"/>
      <c r="X123" s="9"/>
      <c r="Y123" s="9"/>
      <c r="Z123" s="9"/>
    </row>
    <row r="124" spans="1:26" ht="12.75" customHeight="1">
      <c r="A124" s="209"/>
      <c r="B124" s="156"/>
      <c r="C124" s="156"/>
      <c r="D124" s="156"/>
      <c r="E124" s="156"/>
      <c r="F124" s="156"/>
      <c r="G124" s="156"/>
      <c r="H124" s="156"/>
      <c r="I124" s="156"/>
      <c r="J124" s="156"/>
      <c r="K124" s="156"/>
      <c r="L124" s="156"/>
      <c r="M124" s="210"/>
      <c r="N124" s="9"/>
      <c r="O124" s="9"/>
      <c r="P124" s="9"/>
      <c r="Q124" s="9"/>
      <c r="R124" s="9"/>
      <c r="S124" s="9"/>
      <c r="T124" s="9"/>
      <c r="U124" s="9"/>
      <c r="V124" s="9"/>
      <c r="W124" s="9"/>
      <c r="X124" s="9"/>
      <c r="Y124" s="9"/>
      <c r="Z124" s="9"/>
    </row>
    <row r="125" spans="1:26" ht="12.75" customHeight="1">
      <c r="A125" s="211" t="str">
        <f>A107</f>
        <v>Quarter 3 status report (6/30/2020):</v>
      </c>
      <c r="B125" s="156"/>
      <c r="C125" s="156"/>
      <c r="D125" s="156"/>
      <c r="E125" s="156"/>
      <c r="F125" s="156"/>
      <c r="G125" s="156"/>
      <c r="H125" s="156"/>
      <c r="I125" s="156"/>
      <c r="J125" s="156"/>
      <c r="K125" s="156"/>
      <c r="L125" s="156"/>
      <c r="M125" s="210"/>
      <c r="N125" s="9"/>
      <c r="O125" s="9"/>
      <c r="P125" s="9"/>
      <c r="Q125" s="9"/>
      <c r="R125" s="9"/>
      <c r="S125" s="9"/>
      <c r="T125" s="9"/>
      <c r="U125" s="9"/>
      <c r="V125" s="9"/>
      <c r="W125" s="9"/>
      <c r="X125" s="9"/>
      <c r="Y125" s="9"/>
      <c r="Z125" s="9"/>
    </row>
    <row r="126" spans="1:26" ht="12.75" customHeight="1">
      <c r="A126" s="209"/>
      <c r="B126" s="156"/>
      <c r="C126" s="156"/>
      <c r="D126" s="156"/>
      <c r="E126" s="156"/>
      <c r="F126" s="156"/>
      <c r="G126" s="156"/>
      <c r="H126" s="156"/>
      <c r="I126" s="156"/>
      <c r="J126" s="156"/>
      <c r="K126" s="156"/>
      <c r="L126" s="156"/>
      <c r="M126" s="210"/>
      <c r="N126" s="9"/>
      <c r="O126" s="9"/>
      <c r="P126" s="9"/>
      <c r="Q126" s="9"/>
      <c r="R126" s="9"/>
      <c r="S126" s="9"/>
      <c r="T126" s="9"/>
      <c r="U126" s="9"/>
      <c r="V126" s="9"/>
      <c r="W126" s="9"/>
      <c r="X126" s="9"/>
      <c r="Y126" s="9"/>
      <c r="Z126" s="9"/>
    </row>
    <row r="127" spans="1:26" ht="12.75" customHeight="1">
      <c r="A127" s="211" t="str">
        <f>A109</f>
        <v>Quarter 4 status report (9/30/2020):</v>
      </c>
      <c r="B127" s="156"/>
      <c r="C127" s="156"/>
      <c r="D127" s="156"/>
      <c r="E127" s="156"/>
      <c r="F127" s="156"/>
      <c r="G127" s="156"/>
      <c r="H127" s="156"/>
      <c r="I127" s="156"/>
      <c r="J127" s="156"/>
      <c r="K127" s="156"/>
      <c r="L127" s="156"/>
      <c r="M127" s="210"/>
      <c r="N127" s="9"/>
      <c r="O127" s="9"/>
      <c r="P127" s="9"/>
      <c r="Q127" s="9"/>
      <c r="R127" s="9"/>
      <c r="S127" s="9"/>
      <c r="T127" s="9"/>
      <c r="U127" s="9"/>
      <c r="V127" s="9"/>
      <c r="W127" s="9"/>
      <c r="X127" s="9"/>
      <c r="Y127" s="9"/>
      <c r="Z127" s="9"/>
    </row>
    <row r="128" spans="1:26" ht="12.75" customHeight="1">
      <c r="A128" s="209"/>
      <c r="B128" s="156"/>
      <c r="C128" s="156"/>
      <c r="D128" s="156"/>
      <c r="E128" s="156"/>
      <c r="F128" s="156"/>
      <c r="G128" s="156"/>
      <c r="H128" s="156"/>
      <c r="I128" s="156"/>
      <c r="J128" s="156"/>
      <c r="K128" s="156"/>
      <c r="L128" s="156"/>
      <c r="M128" s="210"/>
      <c r="N128" s="9"/>
      <c r="O128" s="9"/>
      <c r="P128" s="9"/>
      <c r="Q128" s="9"/>
      <c r="R128" s="9"/>
      <c r="S128" s="9"/>
      <c r="T128" s="9"/>
      <c r="U128" s="9"/>
      <c r="V128" s="9"/>
      <c r="W128" s="9"/>
      <c r="X128" s="9"/>
      <c r="Y128" s="9"/>
      <c r="Z128" s="9"/>
    </row>
    <row r="129" spans="1:26" ht="12.75" customHeight="1">
      <c r="A129" s="211" t="str">
        <f>A111</f>
        <v>Quarter 5 status report (12/31/2020):</v>
      </c>
      <c r="B129" s="156"/>
      <c r="C129" s="156"/>
      <c r="D129" s="156"/>
      <c r="E129" s="156"/>
      <c r="F129" s="156"/>
      <c r="G129" s="156"/>
      <c r="H129" s="156"/>
      <c r="I129" s="156"/>
      <c r="J129" s="156"/>
      <c r="K129" s="156"/>
      <c r="L129" s="156"/>
      <c r="M129" s="210"/>
      <c r="N129" s="9"/>
      <c r="O129" s="9"/>
      <c r="P129" s="9"/>
      <c r="Q129" s="9"/>
      <c r="R129" s="9"/>
      <c r="S129" s="9"/>
      <c r="T129" s="9"/>
      <c r="U129" s="9"/>
      <c r="V129" s="9"/>
      <c r="W129" s="9"/>
      <c r="X129" s="9"/>
      <c r="Y129" s="9"/>
      <c r="Z129" s="9"/>
    </row>
    <row r="130" spans="1:26" ht="12.75" customHeight="1">
      <c r="A130" s="209"/>
      <c r="B130" s="156"/>
      <c r="C130" s="156"/>
      <c r="D130" s="156"/>
      <c r="E130" s="156"/>
      <c r="F130" s="156"/>
      <c r="G130" s="156"/>
      <c r="H130" s="156"/>
      <c r="I130" s="156"/>
      <c r="J130" s="156"/>
      <c r="K130" s="156"/>
      <c r="L130" s="156"/>
      <c r="M130" s="210"/>
      <c r="N130" s="9"/>
      <c r="O130" s="9"/>
      <c r="P130" s="9"/>
      <c r="Q130" s="9"/>
      <c r="R130" s="9"/>
      <c r="S130" s="9"/>
      <c r="T130" s="9"/>
      <c r="U130" s="9"/>
      <c r="V130" s="9"/>
      <c r="W130" s="9"/>
      <c r="X130" s="9"/>
      <c r="Y130" s="9"/>
      <c r="Z130" s="9"/>
    </row>
    <row r="131" spans="1:26" ht="12.75" customHeight="1">
      <c r="A131" s="211" t="str">
        <f>A113</f>
        <v>Quarter 6 status report (3/31/2021):</v>
      </c>
      <c r="B131" s="156"/>
      <c r="C131" s="156"/>
      <c r="D131" s="156"/>
      <c r="E131" s="156"/>
      <c r="F131" s="156"/>
      <c r="G131" s="156"/>
      <c r="H131" s="156"/>
      <c r="I131" s="156"/>
      <c r="J131" s="156"/>
      <c r="K131" s="156"/>
      <c r="L131" s="156"/>
      <c r="M131" s="210"/>
      <c r="N131" s="9"/>
      <c r="O131" s="9"/>
      <c r="P131" s="9"/>
      <c r="Q131" s="9"/>
      <c r="R131" s="9"/>
      <c r="S131" s="9"/>
      <c r="T131" s="9"/>
      <c r="U131" s="9"/>
      <c r="V131" s="9"/>
      <c r="W131" s="9"/>
      <c r="X131" s="9"/>
      <c r="Y131" s="9"/>
      <c r="Z131" s="9"/>
    </row>
    <row r="132" spans="1:26" ht="12.75" customHeight="1">
      <c r="A132" s="209"/>
      <c r="B132" s="156"/>
      <c r="C132" s="156"/>
      <c r="D132" s="156"/>
      <c r="E132" s="156"/>
      <c r="F132" s="156"/>
      <c r="G132" s="156"/>
      <c r="H132" s="156"/>
      <c r="I132" s="156"/>
      <c r="J132" s="156"/>
      <c r="K132" s="156"/>
      <c r="L132" s="156"/>
      <c r="M132" s="210"/>
      <c r="N132" s="9"/>
      <c r="O132" s="9"/>
      <c r="P132" s="9"/>
      <c r="Q132" s="9"/>
      <c r="R132" s="9"/>
      <c r="S132" s="9"/>
      <c r="T132" s="9"/>
      <c r="U132" s="9"/>
      <c r="V132" s="9"/>
      <c r="W132" s="9"/>
      <c r="X132" s="9"/>
      <c r="Y132" s="9"/>
      <c r="Z132" s="9"/>
    </row>
    <row r="133" spans="1:26" ht="12.75" customHeight="1">
      <c r="A133" s="211" t="str">
        <f>A115</f>
        <v>Quarter 7 status report (6/30/2021):</v>
      </c>
      <c r="B133" s="156"/>
      <c r="C133" s="156"/>
      <c r="D133" s="156"/>
      <c r="E133" s="156"/>
      <c r="F133" s="156"/>
      <c r="G133" s="156"/>
      <c r="H133" s="156"/>
      <c r="I133" s="156"/>
      <c r="J133" s="156"/>
      <c r="K133" s="156"/>
      <c r="L133" s="156"/>
      <c r="M133" s="210"/>
      <c r="N133" s="9"/>
      <c r="O133" s="9"/>
      <c r="P133" s="9"/>
      <c r="Q133" s="9"/>
      <c r="R133" s="9"/>
      <c r="S133" s="9"/>
      <c r="T133" s="9"/>
      <c r="U133" s="9"/>
      <c r="V133" s="9"/>
      <c r="W133" s="9"/>
      <c r="X133" s="9"/>
      <c r="Y133" s="9"/>
      <c r="Z133" s="9"/>
    </row>
    <row r="134" spans="1:26" ht="12.75" customHeight="1">
      <c r="A134" s="209"/>
      <c r="B134" s="156"/>
      <c r="C134" s="156"/>
      <c r="D134" s="156"/>
      <c r="E134" s="156"/>
      <c r="F134" s="156"/>
      <c r="G134" s="156"/>
      <c r="H134" s="156"/>
      <c r="I134" s="156"/>
      <c r="J134" s="156"/>
      <c r="K134" s="156"/>
      <c r="L134" s="156"/>
      <c r="M134" s="210"/>
      <c r="N134" s="9"/>
      <c r="O134" s="9"/>
      <c r="P134" s="9"/>
      <c r="Q134" s="9"/>
      <c r="R134" s="9"/>
      <c r="S134" s="9"/>
      <c r="T134" s="9"/>
      <c r="U134" s="9"/>
      <c r="V134" s="9"/>
      <c r="W134" s="9"/>
      <c r="X134" s="9"/>
      <c r="Y134" s="9"/>
      <c r="Z134" s="9"/>
    </row>
    <row r="135" spans="1:26" ht="12.75" customHeight="1">
      <c r="A135" s="211" t="str">
        <f>A117</f>
        <v>Quarter 8 status report (9/30/2021):</v>
      </c>
      <c r="B135" s="156"/>
      <c r="C135" s="156"/>
      <c r="D135" s="156"/>
      <c r="E135" s="156"/>
      <c r="F135" s="156"/>
      <c r="G135" s="156"/>
      <c r="H135" s="156"/>
      <c r="I135" s="156"/>
      <c r="J135" s="156"/>
      <c r="K135" s="156"/>
      <c r="L135" s="156"/>
      <c r="M135" s="210"/>
      <c r="N135" s="9"/>
      <c r="O135" s="9"/>
      <c r="P135" s="9"/>
      <c r="Q135" s="9"/>
      <c r="R135" s="9"/>
      <c r="S135" s="9"/>
      <c r="T135" s="9"/>
      <c r="U135" s="9"/>
      <c r="V135" s="9"/>
      <c r="W135" s="9"/>
      <c r="X135" s="9"/>
      <c r="Y135" s="9"/>
      <c r="Z135" s="9"/>
    </row>
    <row r="136" spans="1:26" ht="12.75" customHeight="1">
      <c r="A136" s="215"/>
      <c r="B136" s="216"/>
      <c r="C136" s="216"/>
      <c r="D136" s="216"/>
      <c r="E136" s="216"/>
      <c r="F136" s="216"/>
      <c r="G136" s="216"/>
      <c r="H136" s="216"/>
      <c r="I136" s="216"/>
      <c r="J136" s="216"/>
      <c r="K136" s="216"/>
      <c r="L136" s="216"/>
      <c r="M136" s="217"/>
      <c r="N136" s="9"/>
      <c r="O136" s="9"/>
      <c r="P136" s="9"/>
      <c r="Q136" s="9"/>
      <c r="R136" s="9"/>
      <c r="S136" s="9"/>
      <c r="T136" s="9"/>
      <c r="U136" s="9"/>
      <c r="V136" s="9"/>
      <c r="W136" s="9"/>
      <c r="X136" s="9"/>
      <c r="Y136" s="9"/>
      <c r="Z136" s="9"/>
    </row>
    <row r="137" spans="1:26" ht="15" customHeight="1">
      <c r="A137" s="220" t="s">
        <v>273</v>
      </c>
      <c r="B137" s="213"/>
      <c r="C137" s="213"/>
      <c r="D137" s="213"/>
      <c r="E137" s="213"/>
      <c r="F137" s="213"/>
      <c r="G137" s="213"/>
      <c r="H137" s="213"/>
      <c r="I137" s="213"/>
      <c r="J137" s="213"/>
      <c r="K137" s="214"/>
      <c r="L137" s="222" t="s">
        <v>137</v>
      </c>
      <c r="M137" s="219"/>
      <c r="N137" s="9"/>
      <c r="O137" s="9"/>
      <c r="P137" s="9"/>
      <c r="Q137" s="9"/>
      <c r="R137" s="9"/>
      <c r="S137" s="9"/>
      <c r="T137" s="9"/>
      <c r="U137" s="9"/>
      <c r="V137" s="9"/>
      <c r="W137" s="9"/>
      <c r="X137" s="9"/>
      <c r="Y137" s="9"/>
      <c r="Z137" s="9"/>
    </row>
    <row r="138" spans="1:26" ht="12.75" customHeight="1">
      <c r="A138" s="221"/>
      <c r="B138" s="216"/>
      <c r="C138" s="216"/>
      <c r="D138" s="216"/>
      <c r="E138" s="216"/>
      <c r="F138" s="216"/>
      <c r="G138" s="216"/>
      <c r="H138" s="216"/>
      <c r="I138" s="216"/>
      <c r="J138" s="216"/>
      <c r="K138" s="217"/>
      <c r="L138" s="218"/>
      <c r="M138" s="219"/>
      <c r="N138" s="9"/>
      <c r="O138" s="9"/>
      <c r="P138" s="9"/>
      <c r="Q138" s="9"/>
      <c r="R138" s="9"/>
      <c r="S138" s="9"/>
      <c r="T138" s="9"/>
      <c r="U138" s="9"/>
      <c r="V138" s="9"/>
      <c r="W138" s="9"/>
      <c r="X138" s="9"/>
      <c r="Y138" s="9"/>
      <c r="Z138" s="9"/>
    </row>
    <row r="139" spans="1:26" ht="12.75" customHeight="1">
      <c r="A139" s="212" t="str">
        <f>A121</f>
        <v>Quarter 1 status report (12/31/2019):</v>
      </c>
      <c r="B139" s="213"/>
      <c r="C139" s="213"/>
      <c r="D139" s="213"/>
      <c r="E139" s="213"/>
      <c r="F139" s="213"/>
      <c r="G139" s="213"/>
      <c r="H139" s="213"/>
      <c r="I139" s="213"/>
      <c r="J139" s="213"/>
      <c r="K139" s="213"/>
      <c r="L139" s="213"/>
      <c r="M139" s="214"/>
      <c r="N139" s="9"/>
      <c r="O139" s="9"/>
      <c r="P139" s="9"/>
      <c r="Q139" s="9"/>
      <c r="R139" s="9"/>
      <c r="S139" s="9"/>
      <c r="T139" s="9"/>
      <c r="U139" s="9"/>
      <c r="V139" s="9"/>
      <c r="W139" s="9"/>
      <c r="X139" s="9"/>
      <c r="Y139" s="9"/>
      <c r="Z139" s="9"/>
    </row>
    <row r="140" spans="1:26" ht="12.75" customHeight="1">
      <c r="A140" s="209"/>
      <c r="B140" s="156"/>
      <c r="C140" s="156"/>
      <c r="D140" s="156"/>
      <c r="E140" s="156"/>
      <c r="F140" s="156"/>
      <c r="G140" s="156"/>
      <c r="H140" s="156"/>
      <c r="I140" s="156"/>
      <c r="J140" s="156"/>
      <c r="K140" s="156"/>
      <c r="L140" s="156"/>
      <c r="M140" s="210"/>
      <c r="N140" s="9"/>
      <c r="O140" s="9"/>
      <c r="P140" s="9"/>
      <c r="Q140" s="9"/>
      <c r="R140" s="9"/>
      <c r="S140" s="9"/>
      <c r="T140" s="9"/>
      <c r="U140" s="9"/>
      <c r="V140" s="9"/>
      <c r="W140" s="9"/>
      <c r="X140" s="9"/>
      <c r="Y140" s="9"/>
      <c r="Z140" s="9"/>
    </row>
    <row r="141" spans="1:26" ht="12.75" customHeight="1">
      <c r="A141" s="211" t="str">
        <f>A123</f>
        <v>Quarter 2 status report (3/31/2020):</v>
      </c>
      <c r="B141" s="156"/>
      <c r="C141" s="156"/>
      <c r="D141" s="156"/>
      <c r="E141" s="156"/>
      <c r="F141" s="156"/>
      <c r="G141" s="156"/>
      <c r="H141" s="156"/>
      <c r="I141" s="156"/>
      <c r="J141" s="156"/>
      <c r="K141" s="156"/>
      <c r="L141" s="156"/>
      <c r="M141" s="210"/>
      <c r="N141" s="9"/>
      <c r="O141" s="9"/>
      <c r="P141" s="9"/>
      <c r="Q141" s="9"/>
      <c r="R141" s="9"/>
      <c r="S141" s="9"/>
      <c r="T141" s="9"/>
      <c r="U141" s="9"/>
      <c r="V141" s="9"/>
      <c r="W141" s="9"/>
      <c r="X141" s="9"/>
      <c r="Y141" s="9"/>
      <c r="Z141" s="9"/>
    </row>
    <row r="142" spans="1:26" ht="12.75" customHeight="1">
      <c r="A142" s="209"/>
      <c r="B142" s="156"/>
      <c r="C142" s="156"/>
      <c r="D142" s="156"/>
      <c r="E142" s="156"/>
      <c r="F142" s="156"/>
      <c r="G142" s="156"/>
      <c r="H142" s="156"/>
      <c r="I142" s="156"/>
      <c r="J142" s="156"/>
      <c r="K142" s="156"/>
      <c r="L142" s="156"/>
      <c r="M142" s="210"/>
      <c r="N142" s="9"/>
      <c r="O142" s="9"/>
      <c r="P142" s="9"/>
      <c r="Q142" s="9"/>
      <c r="R142" s="9"/>
      <c r="S142" s="9"/>
      <c r="T142" s="9"/>
      <c r="U142" s="9"/>
      <c r="V142" s="9"/>
      <c r="W142" s="9"/>
      <c r="X142" s="9"/>
      <c r="Y142" s="9"/>
      <c r="Z142" s="9"/>
    </row>
    <row r="143" spans="1:26" ht="12.75" customHeight="1">
      <c r="A143" s="211" t="str">
        <f>A125</f>
        <v>Quarter 3 status report (6/30/2020):</v>
      </c>
      <c r="B143" s="156"/>
      <c r="C143" s="156"/>
      <c r="D143" s="156"/>
      <c r="E143" s="156"/>
      <c r="F143" s="156"/>
      <c r="G143" s="156"/>
      <c r="H143" s="156"/>
      <c r="I143" s="156"/>
      <c r="J143" s="156"/>
      <c r="K143" s="156"/>
      <c r="L143" s="156"/>
      <c r="M143" s="210"/>
      <c r="N143" s="9"/>
      <c r="O143" s="9"/>
      <c r="P143" s="9"/>
      <c r="Q143" s="9"/>
      <c r="R143" s="9"/>
      <c r="S143" s="9"/>
      <c r="T143" s="9"/>
      <c r="U143" s="9"/>
      <c r="V143" s="9"/>
      <c r="W143" s="9"/>
      <c r="X143" s="9"/>
      <c r="Y143" s="9"/>
      <c r="Z143" s="9"/>
    </row>
    <row r="144" spans="1:26" ht="12.75" customHeight="1">
      <c r="A144" s="209"/>
      <c r="B144" s="156"/>
      <c r="C144" s="156"/>
      <c r="D144" s="156"/>
      <c r="E144" s="156"/>
      <c r="F144" s="156"/>
      <c r="G144" s="156"/>
      <c r="H144" s="156"/>
      <c r="I144" s="156"/>
      <c r="J144" s="156"/>
      <c r="K144" s="156"/>
      <c r="L144" s="156"/>
      <c r="M144" s="210"/>
      <c r="N144" s="9"/>
      <c r="O144" s="9"/>
      <c r="P144" s="9"/>
      <c r="Q144" s="9"/>
      <c r="R144" s="9"/>
      <c r="S144" s="9"/>
      <c r="T144" s="9"/>
      <c r="U144" s="9"/>
      <c r="V144" s="9"/>
      <c r="W144" s="9"/>
      <c r="X144" s="9"/>
      <c r="Y144" s="9"/>
      <c r="Z144" s="9"/>
    </row>
    <row r="145" spans="1:26" ht="12.75" customHeight="1">
      <c r="A145" s="211" t="str">
        <f>A127</f>
        <v>Quarter 4 status report (9/30/2020):</v>
      </c>
      <c r="B145" s="156"/>
      <c r="C145" s="156"/>
      <c r="D145" s="156"/>
      <c r="E145" s="156"/>
      <c r="F145" s="156"/>
      <c r="G145" s="156"/>
      <c r="H145" s="156"/>
      <c r="I145" s="156"/>
      <c r="J145" s="156"/>
      <c r="K145" s="156"/>
      <c r="L145" s="156"/>
      <c r="M145" s="210"/>
      <c r="N145" s="9"/>
      <c r="O145" s="9"/>
      <c r="P145" s="9"/>
      <c r="Q145" s="9"/>
      <c r="R145" s="9"/>
      <c r="S145" s="9"/>
      <c r="T145" s="9"/>
      <c r="U145" s="9"/>
      <c r="V145" s="9"/>
      <c r="W145" s="9"/>
      <c r="X145" s="9"/>
      <c r="Y145" s="9"/>
      <c r="Z145" s="9"/>
    </row>
    <row r="146" spans="1:26" ht="12.75" customHeight="1">
      <c r="A146" s="209"/>
      <c r="B146" s="156"/>
      <c r="C146" s="156"/>
      <c r="D146" s="156"/>
      <c r="E146" s="156"/>
      <c r="F146" s="156"/>
      <c r="G146" s="156"/>
      <c r="H146" s="156"/>
      <c r="I146" s="156"/>
      <c r="J146" s="156"/>
      <c r="K146" s="156"/>
      <c r="L146" s="156"/>
      <c r="M146" s="210"/>
      <c r="N146" s="9"/>
      <c r="O146" s="9"/>
      <c r="P146" s="9"/>
      <c r="Q146" s="9"/>
      <c r="R146" s="9"/>
      <c r="S146" s="9"/>
      <c r="T146" s="9"/>
      <c r="U146" s="9"/>
      <c r="V146" s="9"/>
      <c r="W146" s="9"/>
      <c r="X146" s="9"/>
      <c r="Y146" s="9"/>
      <c r="Z146" s="9"/>
    </row>
    <row r="147" spans="1:26" ht="12.75" customHeight="1">
      <c r="A147" s="211" t="str">
        <f>A129</f>
        <v>Quarter 5 status report (12/31/2020):</v>
      </c>
      <c r="B147" s="156"/>
      <c r="C147" s="156"/>
      <c r="D147" s="156"/>
      <c r="E147" s="156"/>
      <c r="F147" s="156"/>
      <c r="G147" s="156"/>
      <c r="H147" s="156"/>
      <c r="I147" s="156"/>
      <c r="J147" s="156"/>
      <c r="K147" s="156"/>
      <c r="L147" s="156"/>
      <c r="M147" s="210"/>
      <c r="N147" s="9"/>
      <c r="O147" s="9"/>
      <c r="P147" s="9"/>
      <c r="Q147" s="9"/>
      <c r="R147" s="9"/>
      <c r="S147" s="9"/>
      <c r="T147" s="9"/>
      <c r="U147" s="9"/>
      <c r="V147" s="9"/>
      <c r="W147" s="9"/>
      <c r="X147" s="9"/>
      <c r="Y147" s="9"/>
      <c r="Z147" s="9"/>
    </row>
    <row r="148" spans="1:26" ht="12.75" customHeight="1">
      <c r="A148" s="209"/>
      <c r="B148" s="156"/>
      <c r="C148" s="156"/>
      <c r="D148" s="156"/>
      <c r="E148" s="156"/>
      <c r="F148" s="156"/>
      <c r="G148" s="156"/>
      <c r="H148" s="156"/>
      <c r="I148" s="156"/>
      <c r="J148" s="156"/>
      <c r="K148" s="156"/>
      <c r="L148" s="156"/>
      <c r="M148" s="210"/>
      <c r="N148" s="9"/>
      <c r="O148" s="9"/>
      <c r="P148" s="9"/>
      <c r="Q148" s="9"/>
      <c r="R148" s="9"/>
      <c r="S148" s="9"/>
      <c r="T148" s="9"/>
      <c r="U148" s="9"/>
      <c r="V148" s="9"/>
      <c r="W148" s="9"/>
      <c r="X148" s="9"/>
      <c r="Y148" s="9"/>
      <c r="Z148" s="9"/>
    </row>
    <row r="149" spans="1:26" ht="12.75" customHeight="1">
      <c r="A149" s="211" t="str">
        <f>A131</f>
        <v>Quarter 6 status report (3/31/2021):</v>
      </c>
      <c r="B149" s="156"/>
      <c r="C149" s="156"/>
      <c r="D149" s="156"/>
      <c r="E149" s="156"/>
      <c r="F149" s="156"/>
      <c r="G149" s="156"/>
      <c r="H149" s="156"/>
      <c r="I149" s="156"/>
      <c r="J149" s="156"/>
      <c r="K149" s="156"/>
      <c r="L149" s="156"/>
      <c r="M149" s="210"/>
      <c r="N149" s="9"/>
      <c r="O149" s="9"/>
      <c r="P149" s="9"/>
      <c r="Q149" s="9"/>
      <c r="R149" s="9"/>
      <c r="S149" s="9"/>
      <c r="T149" s="9"/>
      <c r="U149" s="9"/>
      <c r="V149" s="9"/>
      <c r="W149" s="9"/>
      <c r="X149" s="9"/>
      <c r="Y149" s="9"/>
      <c r="Z149" s="9"/>
    </row>
    <row r="150" spans="1:26" ht="12.75" customHeight="1">
      <c r="A150" s="209"/>
      <c r="B150" s="156"/>
      <c r="C150" s="156"/>
      <c r="D150" s="156"/>
      <c r="E150" s="156"/>
      <c r="F150" s="156"/>
      <c r="G150" s="156"/>
      <c r="H150" s="156"/>
      <c r="I150" s="156"/>
      <c r="J150" s="156"/>
      <c r="K150" s="156"/>
      <c r="L150" s="156"/>
      <c r="M150" s="210"/>
      <c r="N150" s="9"/>
      <c r="O150" s="9"/>
      <c r="P150" s="9"/>
      <c r="Q150" s="9"/>
      <c r="R150" s="9"/>
      <c r="S150" s="9"/>
      <c r="T150" s="9"/>
      <c r="U150" s="9"/>
      <c r="V150" s="9"/>
      <c r="W150" s="9"/>
      <c r="X150" s="9"/>
      <c r="Y150" s="9"/>
      <c r="Z150" s="9"/>
    </row>
    <row r="151" spans="1:26" ht="12.75" customHeight="1">
      <c r="A151" s="211" t="str">
        <f>A133</f>
        <v>Quarter 7 status report (6/30/2021):</v>
      </c>
      <c r="B151" s="156"/>
      <c r="C151" s="156"/>
      <c r="D151" s="156"/>
      <c r="E151" s="156"/>
      <c r="F151" s="156"/>
      <c r="G151" s="156"/>
      <c r="H151" s="156"/>
      <c r="I151" s="156"/>
      <c r="J151" s="156"/>
      <c r="K151" s="156"/>
      <c r="L151" s="156"/>
      <c r="M151" s="210"/>
      <c r="N151" s="9"/>
      <c r="O151" s="9"/>
      <c r="P151" s="9"/>
      <c r="Q151" s="9"/>
      <c r="R151" s="9"/>
      <c r="S151" s="9"/>
      <c r="T151" s="9"/>
      <c r="U151" s="9"/>
      <c r="V151" s="9"/>
      <c r="W151" s="9"/>
      <c r="X151" s="9"/>
      <c r="Y151" s="9"/>
      <c r="Z151" s="9"/>
    </row>
    <row r="152" spans="1:26" ht="12.75" customHeight="1">
      <c r="A152" s="209"/>
      <c r="B152" s="156"/>
      <c r="C152" s="156"/>
      <c r="D152" s="156"/>
      <c r="E152" s="156"/>
      <c r="F152" s="156"/>
      <c r="G152" s="156"/>
      <c r="H152" s="156"/>
      <c r="I152" s="156"/>
      <c r="J152" s="156"/>
      <c r="K152" s="156"/>
      <c r="L152" s="156"/>
      <c r="M152" s="210"/>
      <c r="N152" s="9"/>
      <c r="O152" s="9"/>
      <c r="P152" s="9"/>
      <c r="Q152" s="9"/>
      <c r="R152" s="9"/>
      <c r="S152" s="9"/>
      <c r="T152" s="9"/>
      <c r="U152" s="9"/>
      <c r="V152" s="9"/>
      <c r="W152" s="9"/>
      <c r="X152" s="9"/>
      <c r="Y152" s="9"/>
      <c r="Z152" s="9"/>
    </row>
    <row r="153" spans="1:26" ht="12.75" customHeight="1">
      <c r="A153" s="211" t="str">
        <f>A135</f>
        <v>Quarter 8 status report (9/30/2021):</v>
      </c>
      <c r="B153" s="156"/>
      <c r="C153" s="156"/>
      <c r="D153" s="156"/>
      <c r="E153" s="156"/>
      <c r="F153" s="156"/>
      <c r="G153" s="156"/>
      <c r="H153" s="156"/>
      <c r="I153" s="156"/>
      <c r="J153" s="156"/>
      <c r="K153" s="156"/>
      <c r="L153" s="156"/>
      <c r="M153" s="210"/>
      <c r="N153" s="9"/>
      <c r="O153" s="9"/>
      <c r="P153" s="9"/>
      <c r="Q153" s="9"/>
      <c r="R153" s="9"/>
      <c r="S153" s="9"/>
      <c r="T153" s="9"/>
      <c r="U153" s="9"/>
      <c r="V153" s="9"/>
      <c r="W153" s="9"/>
      <c r="X153" s="9"/>
      <c r="Y153" s="9"/>
      <c r="Z153" s="9"/>
    </row>
    <row r="154" spans="1:26" ht="12.75" customHeight="1">
      <c r="A154" s="215"/>
      <c r="B154" s="216"/>
      <c r="C154" s="216"/>
      <c r="D154" s="216"/>
      <c r="E154" s="216"/>
      <c r="F154" s="216"/>
      <c r="G154" s="216"/>
      <c r="H154" s="216"/>
      <c r="I154" s="216"/>
      <c r="J154" s="216"/>
      <c r="K154" s="216"/>
      <c r="L154" s="216"/>
      <c r="M154" s="217"/>
      <c r="N154" s="9"/>
      <c r="O154" s="9"/>
      <c r="P154" s="9"/>
      <c r="Q154" s="9"/>
      <c r="R154" s="9"/>
      <c r="S154" s="9"/>
      <c r="T154" s="9"/>
      <c r="U154" s="9"/>
      <c r="V154" s="9"/>
      <c r="W154" s="9"/>
      <c r="X154" s="9"/>
      <c r="Y154" s="9"/>
      <c r="Z154" s="9"/>
    </row>
    <row r="155" spans="1:26" ht="12.75" customHeight="1">
      <c r="A155" s="63"/>
      <c r="B155" s="63"/>
      <c r="C155" s="63"/>
      <c r="D155" s="9"/>
      <c r="E155" s="63"/>
      <c r="F155" s="63"/>
      <c r="G155" s="63"/>
      <c r="H155" s="63"/>
      <c r="I155" s="63"/>
      <c r="J155" s="63"/>
      <c r="K155" s="63"/>
      <c r="L155" s="63"/>
      <c r="M155" s="63"/>
      <c r="N155" s="64"/>
      <c r="O155" s="64"/>
      <c r="P155" s="64"/>
      <c r="Q155" s="64"/>
      <c r="R155" s="64"/>
      <c r="S155" s="64"/>
      <c r="T155" s="64"/>
      <c r="U155" s="64"/>
      <c r="V155" s="64"/>
      <c r="W155" s="64"/>
      <c r="X155" s="64"/>
      <c r="Y155" s="64"/>
      <c r="Z155" s="64"/>
    </row>
    <row r="156" spans="1:26" ht="12.75" customHeight="1">
      <c r="A156" s="65"/>
      <c r="B156" s="65"/>
      <c r="C156" s="65"/>
      <c r="D156" s="9"/>
      <c r="E156" s="65"/>
      <c r="F156" s="65"/>
      <c r="G156" s="65"/>
      <c r="H156" s="65"/>
      <c r="I156" s="65"/>
      <c r="J156" s="65"/>
      <c r="K156" s="65"/>
      <c r="L156" s="65"/>
      <c r="M156" s="65"/>
      <c r="N156" s="9"/>
      <c r="O156" s="9"/>
      <c r="P156" s="9"/>
      <c r="Q156" s="9"/>
      <c r="R156" s="9"/>
      <c r="S156" s="9"/>
      <c r="T156" s="9"/>
      <c r="U156" s="9"/>
      <c r="V156" s="9"/>
      <c r="W156" s="9"/>
      <c r="X156" s="9"/>
      <c r="Y156" s="9"/>
      <c r="Z156" s="9"/>
    </row>
    <row r="157" spans="1:26" ht="12.7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2.7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2.7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2.7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2.7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2.7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2.7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2.7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2.7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2.7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2.7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2.7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2.7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2.7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2.7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2.7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2.7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2.7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2.7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2.7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2.7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2.7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2.7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2.7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2.7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2.7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2.7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2.7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2.7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2.7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2.7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2.7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2.7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2.7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2.7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2.7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2.7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2.7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2.7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2.7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2.7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2.7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2.7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2.7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2.75"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2.75" customHeight="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2.75" customHeight="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2.75" customHeight="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2.75" customHeight="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2.75" customHeight="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2.75" customHeight="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2.75" customHeight="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2.75" customHeight="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2.75" customHeight="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2.75" customHeight="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2.75" customHeight="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2.75" customHeight="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2.75" customHeight="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2.75" customHeight="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2.75" customHeight="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2.75" customHeight="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2.75" customHeight="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2.75" customHeight="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2.75" customHeight="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2.75" customHeight="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2.75" customHeight="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2.75" customHeight="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2.75" customHeight="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2.75" customHeight="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2.75" customHeight="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2.75" customHeight="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2.75" customHeight="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2.75" customHeight="1">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2.75" customHeight="1">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2.75" customHeight="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2.75" customHeight="1">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2.75" customHeight="1">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2.75" customHeight="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2.75" customHeight="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2.75" customHeight="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2.75" customHeight="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2.75" customHeight="1">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2.75" customHeight="1">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2.75" customHeight="1">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2.75" customHeight="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2.75" customHeight="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2.75" customHeight="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2.75" customHeight="1">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2.75" customHeight="1">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2.75" customHeight="1">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2.75" customHeight="1">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2.75" customHeight="1">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2.75" customHeight="1">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2.75" customHeight="1">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2.75" customHeight="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2.75" customHeight="1">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2.75" customHeight="1">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2.75" customHeight="1">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2.75" customHeight="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2.75" customHeight="1">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2.75" customHeight="1">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2.75" customHeight="1">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2.75" customHeight="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2.75" customHeight="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2.75" customHeight="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2.75" customHeight="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2.75" customHeight="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2.75" customHeight="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2.75" customHeight="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2.7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2.75" customHeight="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2.75" customHeight="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2.75" customHeight="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2.75" customHeight="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2.75" customHeight="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2.75" customHeight="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2.75" customHeight="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2.75" customHeight="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2.75" customHeight="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2.75" customHeight="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2.75" customHeight="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2.75" customHeight="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2.75" customHeight="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2.75" customHeight="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2.75" customHeight="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2.75" customHeight="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2.75" customHeight="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2.75" customHeight="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2.75" customHeight="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2.75" customHeight="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2.75" customHeight="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2.75" customHeight="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2.75" customHeight="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2.75" customHeight="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2.75" customHeight="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2.75" customHeight="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2.75" customHeight="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2.75" customHeight="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2.75" customHeight="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2.75" customHeight="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2.75" customHeight="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2.75" customHeight="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2.75" customHeight="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2.75" customHeight="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2.75" customHeight="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2.75" customHeight="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2.75" customHeight="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2.75" customHeight="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2.75" customHeight="1">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2.75" customHeight="1">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2.75" customHeight="1">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2.75" customHeight="1">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2.75" customHeight="1">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2.75" customHeight="1">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2.75" customHeight="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2.75" customHeight="1">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2.75" customHeight="1">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2.75" customHeight="1">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2.75" customHeight="1">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2.75" customHeight="1">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2.75" customHeight="1">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2.75" customHeight="1">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2.75" customHeight="1">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2.75" customHeight="1">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2.75" customHeight="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2.75" customHeight="1">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2.75" customHeight="1">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2.75" customHeight="1">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2.75" customHeight="1">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2.75" customHeight="1">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2.75" customHeight="1">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2.75" customHeight="1">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2.75" customHeight="1">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2.75" customHeight="1">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2.75" customHeight="1">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2.75" customHeight="1">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2.75" customHeight="1">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2.75" customHeight="1">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2.75" customHeight="1">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2.75" customHeight="1">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2.75" customHeight="1">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2.75" customHeight="1">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2.75" customHeight="1">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2.75" customHeight="1">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2.75" customHeight="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2.75" customHeight="1">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2.75" customHeight="1">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2.75" customHeight="1">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2.75" customHeight="1">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2.75" customHeight="1">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2.75" customHeight="1">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2.75" customHeight="1">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2.75" customHeight="1">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2.75" customHeight="1">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2.75" customHeight="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2.75" customHeight="1">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2.75" customHeight="1">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5.75" customHeight="1"/>
    <row r="355" spans="1:26" ht="15.75" customHeight="1"/>
    <row r="356" spans="1:26" ht="15.75" customHeight="1"/>
    <row r="357" spans="1:26" ht="15.75" customHeight="1"/>
    <row r="358" spans="1:26" ht="15.75" customHeight="1"/>
    <row r="359" spans="1:26" ht="15.75" customHeight="1"/>
    <row r="360" spans="1:26" ht="15.75" customHeight="1"/>
    <row r="361" spans="1:26" ht="15.75" customHeight="1"/>
    <row r="362" spans="1:26" ht="15.75" customHeight="1"/>
    <row r="363" spans="1:26" ht="15.75" customHeight="1"/>
    <row r="364" spans="1:26" ht="15.75" customHeight="1"/>
    <row r="365" spans="1:26" ht="15.75" customHeight="1"/>
    <row r="366" spans="1:26" ht="15.75" customHeight="1"/>
    <row r="367" spans="1:26" ht="15.75" customHeight="1"/>
    <row r="368" spans="1:26"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1">
    <mergeCell ref="A54:M54"/>
    <mergeCell ref="A55:M55"/>
    <mergeCell ref="A53:M53"/>
    <mergeCell ref="A45:M45"/>
    <mergeCell ref="A42:M42"/>
    <mergeCell ref="A122:M122"/>
    <mergeCell ref="A124:M124"/>
    <mergeCell ref="A123:M123"/>
    <mergeCell ref="A125:M125"/>
    <mergeCell ref="A126:M126"/>
    <mergeCell ref="A109:M109"/>
    <mergeCell ref="A112:M112"/>
    <mergeCell ref="A108:M108"/>
    <mergeCell ref="A132:M132"/>
    <mergeCell ref="A131:M131"/>
    <mergeCell ref="A129:M129"/>
    <mergeCell ref="A130:M130"/>
    <mergeCell ref="A128:M128"/>
    <mergeCell ref="A127:M127"/>
    <mergeCell ref="A110:M110"/>
    <mergeCell ref="A111:M111"/>
    <mergeCell ref="A56:M56"/>
    <mergeCell ref="A57:M57"/>
    <mergeCell ref="A121:M121"/>
    <mergeCell ref="L119:M119"/>
    <mergeCell ref="L120:M120"/>
    <mergeCell ref="A119:K120"/>
    <mergeCell ref="A116:M116"/>
    <mergeCell ref="A115:M115"/>
    <mergeCell ref="A113:M113"/>
    <mergeCell ref="A114:M114"/>
    <mergeCell ref="A117:M117"/>
    <mergeCell ref="A118:M118"/>
    <mergeCell ref="A87:M87"/>
    <mergeCell ref="A86:M86"/>
    <mergeCell ref="A74:M74"/>
    <mergeCell ref="A75:M75"/>
    <mergeCell ref="A77:M77"/>
    <mergeCell ref="A78:M78"/>
    <mergeCell ref="A90:M90"/>
    <mergeCell ref="A91:M91"/>
    <mergeCell ref="A94:M94"/>
    <mergeCell ref="A95:M95"/>
    <mergeCell ref="A61:M61"/>
    <mergeCell ref="A60:M60"/>
    <mergeCell ref="A65:K66"/>
    <mergeCell ref="L66:M66"/>
    <mergeCell ref="L65:M65"/>
    <mergeCell ref="A83:K84"/>
    <mergeCell ref="A76:M76"/>
    <mergeCell ref="A82:M82"/>
    <mergeCell ref="A79:M79"/>
    <mergeCell ref="A80:M80"/>
    <mergeCell ref="A81:M81"/>
    <mergeCell ref="A146:M146"/>
    <mergeCell ref="A147:M147"/>
    <mergeCell ref="A145:M145"/>
    <mergeCell ref="A152:M152"/>
    <mergeCell ref="A151:M151"/>
    <mergeCell ref="A148:M148"/>
    <mergeCell ref="A149:M149"/>
    <mergeCell ref="A153:M153"/>
    <mergeCell ref="A154:M154"/>
    <mergeCell ref="A150:M150"/>
    <mergeCell ref="A137:K138"/>
    <mergeCell ref="A136:M136"/>
    <mergeCell ref="L138:M138"/>
    <mergeCell ref="L137:M137"/>
    <mergeCell ref="A141:M141"/>
    <mergeCell ref="A140:M140"/>
    <mergeCell ref="A133:M133"/>
    <mergeCell ref="A144:M144"/>
    <mergeCell ref="A142:M142"/>
    <mergeCell ref="A143:M143"/>
    <mergeCell ref="A134:M134"/>
    <mergeCell ref="A135:M135"/>
    <mergeCell ref="A139:M139"/>
    <mergeCell ref="A99:M99"/>
    <mergeCell ref="A106:M106"/>
    <mergeCell ref="A105:M105"/>
    <mergeCell ref="A100:M100"/>
    <mergeCell ref="A104:M104"/>
    <mergeCell ref="A103:M103"/>
    <mergeCell ref="A107:M107"/>
    <mergeCell ref="L101:M101"/>
    <mergeCell ref="L102:M102"/>
    <mergeCell ref="A101:K102"/>
    <mergeCell ref="A26:L26"/>
    <mergeCell ref="A25:M25"/>
    <mergeCell ref="A97:M97"/>
    <mergeCell ref="A98:M98"/>
    <mergeCell ref="A88:M88"/>
    <mergeCell ref="A89:M89"/>
    <mergeCell ref="L83:M83"/>
    <mergeCell ref="L84:M84"/>
    <mergeCell ref="A93:M93"/>
    <mergeCell ref="A85:M85"/>
    <mergeCell ref="A92:M92"/>
    <mergeCell ref="A96:M96"/>
    <mergeCell ref="A73:M73"/>
    <mergeCell ref="A67:M67"/>
    <mergeCell ref="A72:M72"/>
    <mergeCell ref="A71:M71"/>
    <mergeCell ref="A70:M70"/>
    <mergeCell ref="A68:M68"/>
    <mergeCell ref="A69:M69"/>
    <mergeCell ref="A64:M64"/>
    <mergeCell ref="A63:M63"/>
    <mergeCell ref="A59:M59"/>
    <mergeCell ref="A58:M58"/>
    <mergeCell ref="A62:M62"/>
    <mergeCell ref="A27:M27"/>
    <mergeCell ref="A47:K48"/>
    <mergeCell ref="L48:M48"/>
    <mergeCell ref="A51:M51"/>
    <mergeCell ref="A52:M52"/>
    <mergeCell ref="A39:M39"/>
    <mergeCell ref="A40:M40"/>
    <mergeCell ref="A44:M44"/>
    <mergeCell ref="A43:M43"/>
    <mergeCell ref="A50:M50"/>
    <mergeCell ref="A49:M49"/>
    <mergeCell ref="A46:M46"/>
    <mergeCell ref="L47:M47"/>
    <mergeCell ref="A38:M38"/>
    <mergeCell ref="A41:M41"/>
    <mergeCell ref="A37:M37"/>
    <mergeCell ref="A36:M36"/>
    <mergeCell ref="A29:K30"/>
    <mergeCell ref="L29:M29"/>
    <mergeCell ref="L30:M30"/>
    <mergeCell ref="A32:M32"/>
    <mergeCell ref="A33:M33"/>
    <mergeCell ref="A35:M35"/>
    <mergeCell ref="A34:M34"/>
    <mergeCell ref="A28:M28"/>
    <mergeCell ref="A31:M31"/>
    <mergeCell ref="A20:M20"/>
    <mergeCell ref="A22:M22"/>
    <mergeCell ref="A23:M23"/>
    <mergeCell ref="F2:M3"/>
    <mergeCell ref="A1:M1"/>
    <mergeCell ref="A2:E3"/>
    <mergeCell ref="A21:M21"/>
    <mergeCell ref="A24:M24"/>
    <mergeCell ref="A11:M11"/>
    <mergeCell ref="A18:M18"/>
    <mergeCell ref="B4:E4"/>
    <mergeCell ref="F4:M4"/>
    <mergeCell ref="A10:M10"/>
    <mergeCell ref="B6:B7"/>
    <mergeCell ref="A6:A7"/>
    <mergeCell ref="A8:M8"/>
    <mergeCell ref="A9:M9"/>
    <mergeCell ref="C6:C7"/>
    <mergeCell ref="D6:D7"/>
    <mergeCell ref="A13:M13"/>
    <mergeCell ref="A14:M14"/>
    <mergeCell ref="A16:M16"/>
    <mergeCell ref="A17:M17"/>
    <mergeCell ref="A19:M19"/>
  </mergeCells>
  <conditionalFormatting sqref="C6:D7">
    <cfRule type="cellIs" dxfId="97" priority="1" operator="equal">
      <formula>0</formula>
    </cfRule>
  </conditionalFormatting>
  <conditionalFormatting sqref="C6:D7">
    <cfRule type="cellIs" dxfId="96" priority="2" operator="lessThan">
      <formula>0.1</formula>
    </cfRule>
  </conditionalFormatting>
  <conditionalFormatting sqref="C6:D7">
    <cfRule type="cellIs" dxfId="95" priority="3" operator="greaterThanOrEqual">
      <formula>0.1</formula>
    </cfRule>
  </conditionalFormatting>
  <conditionalFormatting sqref="M26">
    <cfRule type="notContainsBlanks" dxfId="94" priority="4">
      <formula>LEN(TRIM(M26))&gt;0</formula>
    </cfRule>
  </conditionalFormatting>
  <hyperlinks>
    <hyperlink ref="A4" location="Biennial SQSP Overview!A1" display="'Biennial SQSP Overview'!A1"/>
  </hyperlinks>
  <printOptions horizontalCentered="1"/>
  <pageMargins left="0.2" right="0.2" top="0.25" bottom="0.25" header="0" footer="0"/>
  <pageSetup fitToHeight="0" orientation="portrait"/>
  <extLst>
    <ext xmlns:x14="http://schemas.microsoft.com/office/spreadsheetml/2009/9/main" uri="{CCE6A557-97BC-4b89-ADB6-D9C93CAAB3DF}">
      <x14:dataValidations xmlns:xm="http://schemas.microsoft.com/office/excel/2006/main" count="1">
        <x14:dataValidation type="list" allowBlank="1" showInputMessage="1" showErrorMessage="1" prompt="Value is not valid. - The value you entered is not valid. Select a value from the drop-down menu.">
          <x14:formula1>
            <xm:f>tables!$A$5:$A$13</xm:f>
          </x14:formula1>
          <xm:sqref>L30 L48 L66 L84 L102 L120 L138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heetViews>
  <sheetFormatPr defaultColWidth="14.42578125" defaultRowHeight="15" customHeight="1"/>
  <cols>
    <col min="1" max="1" width="53.28515625" customWidth="1"/>
    <col min="2" max="2" width="13.140625" customWidth="1"/>
    <col min="3" max="3" width="12.85546875" customWidth="1"/>
    <col min="4" max="4" width="12.85546875" hidden="1" customWidth="1"/>
    <col min="5" max="5" width="11.28515625" customWidth="1"/>
    <col min="6" max="6" width="11.5703125" customWidth="1"/>
    <col min="7" max="9" width="10.7109375" customWidth="1"/>
    <col min="10" max="10" width="12.7109375" customWidth="1"/>
    <col min="11" max="13" width="10.7109375" customWidth="1"/>
    <col min="14" max="26" width="8.85546875" customWidth="1"/>
  </cols>
  <sheetData>
    <row r="1" spans="1:26" ht="12.75" customHeight="1">
      <c r="A1" s="238" t="s">
        <v>274</v>
      </c>
      <c r="B1" s="232"/>
      <c r="C1" s="232"/>
      <c r="D1" s="232"/>
      <c r="E1" s="232"/>
      <c r="F1" s="232"/>
      <c r="G1" s="232"/>
      <c r="H1" s="232"/>
      <c r="I1" s="232"/>
      <c r="J1" s="232"/>
      <c r="K1" s="232"/>
      <c r="L1" s="232"/>
      <c r="M1" s="219"/>
      <c r="N1" s="24"/>
      <c r="O1" s="24"/>
      <c r="P1" s="24"/>
      <c r="Q1" s="24"/>
      <c r="R1" s="24"/>
      <c r="S1" s="24"/>
      <c r="T1" s="24"/>
      <c r="U1" s="24"/>
      <c r="V1" s="24"/>
      <c r="W1" s="24"/>
      <c r="X1" s="24"/>
      <c r="Y1" s="24"/>
      <c r="Z1" s="24"/>
    </row>
    <row r="2" spans="1:26" ht="14.25" customHeight="1">
      <c r="A2" s="239" t="str">
        <f>"State:  " &amp;'Biennial SQSP Overview'!A1:G1</f>
        <v>State:  Maryland</v>
      </c>
      <c r="B2" s="213"/>
      <c r="C2" s="213"/>
      <c r="D2" s="213"/>
      <c r="E2" s="214"/>
      <c r="F2" s="237" t="str">
        <f>"Federal Fiscal Year: "&amp;RIGHT('Biennial SQSP Overview'!A2,4)&amp; "-" &amp; RIGHT('Alternate Year Overview'!A2, 4)&amp;" SQSP Corrective Action Plan &amp; Progress Report"</f>
        <v>Federal Fiscal Year: 2020-2021 SQSP Corrective Action Plan &amp; Progress Report</v>
      </c>
      <c r="G2" s="213"/>
      <c r="H2" s="213"/>
      <c r="I2" s="213"/>
      <c r="J2" s="213"/>
      <c r="K2" s="213"/>
      <c r="L2" s="213"/>
      <c r="M2" s="214"/>
      <c r="N2" s="9"/>
      <c r="O2" s="9"/>
      <c r="P2" s="9"/>
      <c r="Q2" s="9"/>
      <c r="R2" s="9"/>
      <c r="S2" s="9"/>
      <c r="T2" s="9"/>
      <c r="U2" s="9"/>
      <c r="V2" s="9"/>
      <c r="W2" s="9"/>
      <c r="X2" s="9"/>
      <c r="Y2" s="9"/>
      <c r="Z2" s="9"/>
    </row>
    <row r="3" spans="1:26" ht="13.5" customHeight="1">
      <c r="A3" s="221"/>
      <c r="B3" s="216"/>
      <c r="C3" s="216"/>
      <c r="D3" s="216"/>
      <c r="E3" s="217"/>
      <c r="F3" s="221"/>
      <c r="G3" s="216"/>
      <c r="H3" s="216"/>
      <c r="I3" s="216"/>
      <c r="J3" s="216"/>
      <c r="K3" s="216"/>
      <c r="L3" s="216"/>
      <c r="M3" s="217"/>
      <c r="N3" s="9"/>
      <c r="O3" s="9"/>
      <c r="P3" s="9"/>
      <c r="Q3" s="9"/>
      <c r="R3" s="9"/>
      <c r="S3" s="9"/>
      <c r="T3" s="9"/>
      <c r="U3" s="9"/>
      <c r="V3" s="9"/>
      <c r="W3" s="9"/>
      <c r="X3" s="9"/>
      <c r="Y3" s="9"/>
      <c r="Z3" s="9"/>
    </row>
    <row r="4" spans="1:26" ht="15.75" customHeight="1">
      <c r="A4" s="28" t="s">
        <v>82</v>
      </c>
      <c r="B4" s="233" t="str">
        <f>"Back to Alternate Overview " &amp; RIGHT('Alternate Year Overview'!A2, 4)</f>
        <v>Back to Alternate Overview 2021</v>
      </c>
      <c r="C4" s="232"/>
      <c r="D4" s="232"/>
      <c r="E4" s="219"/>
      <c r="F4" s="231" t="s">
        <v>87</v>
      </c>
      <c r="G4" s="232"/>
      <c r="H4" s="232"/>
      <c r="I4" s="232"/>
      <c r="J4" s="232"/>
      <c r="K4" s="232"/>
      <c r="L4" s="232"/>
      <c r="M4" s="219"/>
      <c r="N4" s="30"/>
      <c r="O4" s="31"/>
      <c r="P4" s="31"/>
      <c r="Q4" s="31"/>
      <c r="R4" s="31"/>
      <c r="S4" s="31"/>
      <c r="T4" s="31"/>
      <c r="U4" s="31"/>
      <c r="V4" s="31"/>
      <c r="W4" s="31"/>
      <c r="X4" s="31"/>
      <c r="Y4" s="31"/>
      <c r="Z4" s="31"/>
    </row>
    <row r="5" spans="1:26" ht="12.75" customHeight="1">
      <c r="A5" s="32" t="s">
        <v>145</v>
      </c>
      <c r="B5" s="32" t="s">
        <v>94</v>
      </c>
      <c r="C5" s="33" t="str">
        <f>"CAP Based on SQSP "&amp; RIGHT('Biennial SQSP Overview'!A2, 4) &amp;" Performance Level"</f>
        <v>CAP Based on SQSP 2020 Performance Level</v>
      </c>
      <c r="D5" s="33" t="str">
        <f>"CAP Based on SQSP "&amp; RIGHT('Alternate Year Overview'!A2, 4) &amp;" Performance Level"</f>
        <v>CAP Based on SQSP 2021 Performance Level</v>
      </c>
      <c r="E5" s="33" t="s">
        <v>101</v>
      </c>
      <c r="F5" s="34" t="str">
        <f>"12/31/" &amp; RIGHT('Biennial SQSP Overview'!A2, 4)-(1) &amp; " Quarter 1"</f>
        <v>12/31/2019 Quarter 1</v>
      </c>
      <c r="G5" s="34" t="str">
        <f>"3/31/" &amp; RIGHT('Biennial SQSP Overview'!A2, 4) &amp; " Quarter 2"</f>
        <v>3/31/2020 Quarter 2</v>
      </c>
      <c r="H5" s="34" t="str">
        <f>"6/30/" &amp; RIGHT('Biennial SQSP Overview'!A2, 4) &amp; " Quarter 3"</f>
        <v>6/30/2020 Quarter 3</v>
      </c>
      <c r="I5" s="34" t="str">
        <f>"9/30/" &amp; RIGHT('Biennial SQSP Overview'!A2, 4) &amp; " Quarter 4"</f>
        <v>9/30/2020 Quarter 4</v>
      </c>
      <c r="J5" s="34" t="str">
        <f>"12/31/" &amp; RIGHT('Biennial SQSP Overview'!A2, 4) &amp; " Quarter 5"</f>
        <v>12/31/2020 Quarter 5</v>
      </c>
      <c r="K5" s="34" t="str">
        <f>"3/31/" &amp; RIGHT('Biennial SQSP Overview'!A2, 4)+(1) &amp; " Quarter 6"</f>
        <v>3/31/2021 Quarter 6</v>
      </c>
      <c r="L5" s="34" t="str">
        <f>"6/30/" &amp; RIGHT('Biennial SQSP Overview'!A2, 4)+(1) &amp; " Quarter 7"</f>
        <v>6/30/2021 Quarter 7</v>
      </c>
      <c r="M5" s="34" t="str">
        <f>"9/30/" &amp; RIGHT('Biennial SQSP Overview'!A2, 4)+(1) &amp; " Quarter 8"</f>
        <v>9/30/2021 Quarter 8</v>
      </c>
      <c r="N5" s="9"/>
      <c r="O5" s="9"/>
      <c r="P5" s="9"/>
      <c r="Q5" s="9"/>
      <c r="R5" s="9"/>
      <c r="S5" s="9"/>
      <c r="T5" s="9"/>
      <c r="U5" s="9"/>
      <c r="V5" s="9"/>
      <c r="W5" s="9"/>
      <c r="X5" s="9"/>
      <c r="Y5" s="9"/>
      <c r="Z5" s="9"/>
    </row>
    <row r="6" spans="1:26" ht="15" customHeight="1">
      <c r="A6" s="240" t="s">
        <v>275</v>
      </c>
      <c r="B6" s="236" t="str">
        <f>'Biennial SQSP Overview'!C24</f>
        <v>≥ 50% &amp; ≤ 95%</v>
      </c>
      <c r="C6" s="234">
        <f>'Biennial SQSP Overview'!G24</f>
        <v>0.51549999999999996</v>
      </c>
      <c r="D6" s="234">
        <f>'Alternate Year Overview'!G24</f>
        <v>0</v>
      </c>
      <c r="E6" s="39" t="s">
        <v>111</v>
      </c>
      <c r="F6" s="73"/>
      <c r="G6" s="73"/>
      <c r="H6" s="73"/>
      <c r="I6" s="73"/>
      <c r="J6" s="73"/>
      <c r="K6" s="73"/>
      <c r="L6" s="73"/>
      <c r="M6" s="73"/>
      <c r="N6" s="9"/>
      <c r="O6" s="9"/>
      <c r="P6" s="9"/>
      <c r="Q6" s="9"/>
      <c r="R6" s="9"/>
      <c r="S6" s="9"/>
      <c r="T6" s="9"/>
      <c r="U6" s="9"/>
      <c r="V6" s="9"/>
      <c r="W6" s="9"/>
      <c r="X6" s="9"/>
      <c r="Y6" s="9"/>
      <c r="Z6" s="9"/>
    </row>
    <row r="7" spans="1:26" ht="15" customHeight="1">
      <c r="A7" s="235"/>
      <c r="B7" s="235"/>
      <c r="C7" s="235"/>
      <c r="D7" s="235"/>
      <c r="E7" s="74" t="s">
        <v>114</v>
      </c>
      <c r="F7" s="71"/>
      <c r="G7" s="71"/>
      <c r="H7" s="71"/>
      <c r="I7" s="71"/>
      <c r="J7" s="71"/>
      <c r="K7" s="71"/>
      <c r="L7" s="71"/>
      <c r="M7" s="71"/>
      <c r="N7" s="9"/>
      <c r="O7" s="9"/>
      <c r="P7" s="9"/>
      <c r="Q7" s="9"/>
      <c r="R7" s="9"/>
      <c r="S7" s="9"/>
      <c r="T7" s="9"/>
      <c r="U7" s="9"/>
      <c r="V7" s="9"/>
      <c r="W7" s="9"/>
      <c r="X7" s="9"/>
      <c r="Y7" s="9"/>
      <c r="Z7" s="9"/>
    </row>
    <row r="8" spans="1:26" ht="12.75" customHeight="1">
      <c r="A8" s="241" t="s">
        <v>125</v>
      </c>
      <c r="B8" s="232"/>
      <c r="C8" s="232"/>
      <c r="D8" s="232"/>
      <c r="E8" s="232"/>
      <c r="F8" s="232"/>
      <c r="G8" s="232"/>
      <c r="H8" s="232"/>
      <c r="I8" s="232"/>
      <c r="J8" s="232"/>
      <c r="K8" s="232"/>
      <c r="L8" s="232"/>
      <c r="M8" s="219"/>
      <c r="N8" s="9"/>
      <c r="O8" s="9"/>
      <c r="P8" s="9"/>
      <c r="Q8" s="9"/>
      <c r="R8" s="9"/>
      <c r="S8" s="9"/>
      <c r="T8" s="9"/>
      <c r="U8" s="9"/>
      <c r="V8" s="9"/>
      <c r="W8" s="9"/>
      <c r="X8" s="9"/>
      <c r="Y8" s="9"/>
      <c r="Z8" s="9"/>
    </row>
    <row r="9" spans="1:26" ht="30" customHeight="1">
      <c r="A9" s="242"/>
      <c r="B9" s="232"/>
      <c r="C9" s="232"/>
      <c r="D9" s="232"/>
      <c r="E9" s="232"/>
      <c r="F9" s="232"/>
      <c r="G9" s="232"/>
      <c r="H9" s="232"/>
      <c r="I9" s="232"/>
      <c r="J9" s="232"/>
      <c r="K9" s="232"/>
      <c r="L9" s="232"/>
      <c r="M9" s="219"/>
      <c r="N9" s="9"/>
      <c r="O9" s="9"/>
      <c r="P9" s="9"/>
      <c r="Q9" s="9"/>
      <c r="R9" s="9"/>
      <c r="S9" s="9"/>
      <c r="T9" s="9"/>
      <c r="U9" s="9"/>
      <c r="V9" s="9"/>
      <c r="W9" s="9"/>
      <c r="X9" s="9"/>
      <c r="Y9" s="9"/>
      <c r="Z9" s="9"/>
    </row>
    <row r="10" spans="1:26" ht="15" customHeight="1">
      <c r="A10" s="243" t="s">
        <v>126</v>
      </c>
      <c r="B10" s="213"/>
      <c r="C10" s="213"/>
      <c r="D10" s="213"/>
      <c r="E10" s="213"/>
      <c r="F10" s="213"/>
      <c r="G10" s="213"/>
      <c r="H10" s="213"/>
      <c r="I10" s="213"/>
      <c r="J10" s="213"/>
      <c r="K10" s="213"/>
      <c r="L10" s="213"/>
      <c r="M10" s="214"/>
      <c r="N10" s="53"/>
      <c r="O10" s="53"/>
      <c r="P10" s="53"/>
      <c r="Q10" s="53"/>
      <c r="R10" s="53"/>
      <c r="S10" s="53"/>
      <c r="T10" s="53"/>
      <c r="U10" s="53"/>
      <c r="V10" s="53"/>
      <c r="W10" s="53"/>
      <c r="X10" s="53"/>
      <c r="Y10" s="53"/>
      <c r="Z10" s="53"/>
    </row>
    <row r="11" spans="1:26" ht="15" customHeight="1">
      <c r="A11" s="223" t="s">
        <v>128</v>
      </c>
      <c r="B11" s="156"/>
      <c r="C11" s="156"/>
      <c r="D11" s="156"/>
      <c r="E11" s="156"/>
      <c r="F11" s="156"/>
      <c r="G11" s="156"/>
      <c r="H11" s="156"/>
      <c r="I11" s="156"/>
      <c r="J11" s="156"/>
      <c r="K11" s="156"/>
      <c r="L11" s="156"/>
      <c r="M11" s="210"/>
      <c r="N11" s="53"/>
      <c r="O11" s="53"/>
      <c r="P11" s="53"/>
      <c r="Q11" s="53"/>
      <c r="R11" s="53"/>
      <c r="S11" s="53"/>
      <c r="T11" s="53"/>
      <c r="U11" s="53"/>
      <c r="V11" s="53"/>
      <c r="W11" s="53"/>
      <c r="X11" s="53"/>
      <c r="Y11" s="53"/>
      <c r="Z11" s="53"/>
    </row>
    <row r="12" spans="1:26" ht="15" customHeight="1">
      <c r="A12" s="225"/>
      <c r="B12" s="156"/>
      <c r="C12" s="156"/>
      <c r="D12" s="156"/>
      <c r="E12" s="156"/>
      <c r="F12" s="156"/>
      <c r="G12" s="156"/>
      <c r="H12" s="156"/>
      <c r="I12" s="156"/>
      <c r="J12" s="156"/>
      <c r="K12" s="156"/>
      <c r="L12" s="156"/>
      <c r="M12" s="210"/>
      <c r="N12" s="53"/>
      <c r="O12" s="53"/>
      <c r="P12" s="53"/>
      <c r="Q12" s="53"/>
      <c r="R12" s="53"/>
      <c r="S12" s="53"/>
      <c r="T12" s="53"/>
      <c r="U12" s="53"/>
      <c r="V12" s="53"/>
      <c r="W12" s="53"/>
      <c r="X12" s="53"/>
      <c r="Y12" s="53"/>
      <c r="Z12" s="53"/>
    </row>
    <row r="13" spans="1:26" ht="15" hidden="1" customHeight="1">
      <c r="A13" s="224" t="s">
        <v>129</v>
      </c>
      <c r="B13" s="156"/>
      <c r="C13" s="156"/>
      <c r="D13" s="156"/>
      <c r="E13" s="156"/>
      <c r="F13" s="156"/>
      <c r="G13" s="156"/>
      <c r="H13" s="156"/>
      <c r="I13" s="156"/>
      <c r="J13" s="156"/>
      <c r="K13" s="156"/>
      <c r="L13" s="156"/>
      <c r="M13" s="210"/>
      <c r="N13" s="53"/>
      <c r="O13" s="53"/>
      <c r="P13" s="53"/>
      <c r="Q13" s="53"/>
      <c r="R13" s="53"/>
      <c r="S13" s="53"/>
      <c r="T13" s="53"/>
      <c r="U13" s="53"/>
      <c r="V13" s="53"/>
      <c r="W13" s="53"/>
      <c r="X13" s="53"/>
      <c r="Y13" s="53"/>
      <c r="Z13" s="53"/>
    </row>
    <row r="14" spans="1:26" ht="15" customHeight="1">
      <c r="A14" s="223" t="s">
        <v>130</v>
      </c>
      <c r="B14" s="156"/>
      <c r="C14" s="156"/>
      <c r="D14" s="156"/>
      <c r="E14" s="156"/>
      <c r="F14" s="156"/>
      <c r="G14" s="156"/>
      <c r="H14" s="156"/>
      <c r="I14" s="156"/>
      <c r="J14" s="156"/>
      <c r="K14" s="156"/>
      <c r="L14" s="156"/>
      <c r="M14" s="210"/>
      <c r="N14" s="53"/>
      <c r="O14" s="53"/>
      <c r="P14" s="53"/>
      <c r="Q14" s="53"/>
      <c r="R14" s="53"/>
      <c r="S14" s="53"/>
      <c r="T14" s="53"/>
      <c r="U14" s="53"/>
      <c r="V14" s="53"/>
      <c r="W14" s="53"/>
      <c r="X14" s="53"/>
      <c r="Y14" s="53"/>
      <c r="Z14" s="53"/>
    </row>
    <row r="15" spans="1:26" ht="15" customHeight="1">
      <c r="A15" s="225"/>
      <c r="B15" s="156"/>
      <c r="C15" s="156"/>
      <c r="D15" s="156"/>
      <c r="E15" s="156"/>
      <c r="F15" s="156"/>
      <c r="G15" s="156"/>
      <c r="H15" s="156"/>
      <c r="I15" s="156"/>
      <c r="J15" s="156"/>
      <c r="K15" s="156"/>
      <c r="L15" s="156"/>
      <c r="M15" s="210"/>
      <c r="N15" s="53"/>
      <c r="O15" s="53"/>
      <c r="P15" s="53"/>
      <c r="Q15" s="53"/>
      <c r="R15" s="53"/>
      <c r="S15" s="53"/>
      <c r="T15" s="53"/>
      <c r="U15" s="53"/>
      <c r="V15" s="53"/>
      <c r="W15" s="53"/>
      <c r="X15" s="53"/>
      <c r="Y15" s="53"/>
      <c r="Z15" s="53"/>
    </row>
    <row r="16" spans="1:26" ht="15" hidden="1" customHeight="1">
      <c r="A16" s="224" t="s">
        <v>129</v>
      </c>
      <c r="B16" s="156"/>
      <c r="C16" s="156"/>
      <c r="D16" s="156"/>
      <c r="E16" s="156"/>
      <c r="F16" s="156"/>
      <c r="G16" s="156"/>
      <c r="H16" s="156"/>
      <c r="I16" s="156"/>
      <c r="J16" s="156"/>
      <c r="K16" s="156"/>
      <c r="L16" s="156"/>
      <c r="M16" s="210"/>
      <c r="N16" s="53"/>
      <c r="O16" s="53"/>
      <c r="P16" s="53"/>
      <c r="Q16" s="53"/>
      <c r="R16" s="53"/>
      <c r="S16" s="53"/>
      <c r="T16" s="53"/>
      <c r="U16" s="53"/>
      <c r="V16" s="53"/>
      <c r="W16" s="53"/>
      <c r="X16" s="53"/>
      <c r="Y16" s="53"/>
      <c r="Z16" s="53"/>
    </row>
    <row r="17" spans="1:26" ht="45" customHeight="1">
      <c r="A17" s="223" t="s">
        <v>131</v>
      </c>
      <c r="B17" s="156"/>
      <c r="C17" s="156"/>
      <c r="D17" s="156"/>
      <c r="E17" s="156"/>
      <c r="F17" s="156"/>
      <c r="G17" s="156"/>
      <c r="H17" s="156"/>
      <c r="I17" s="156"/>
      <c r="J17" s="156"/>
      <c r="K17" s="156"/>
      <c r="L17" s="156"/>
      <c r="M17" s="210"/>
      <c r="N17" s="53"/>
      <c r="O17" s="53"/>
      <c r="P17" s="53"/>
      <c r="Q17" s="53"/>
      <c r="R17" s="53"/>
      <c r="S17" s="53"/>
      <c r="T17" s="53"/>
      <c r="U17" s="53"/>
      <c r="V17" s="53"/>
      <c r="W17" s="53"/>
      <c r="X17" s="53"/>
      <c r="Y17" s="53"/>
      <c r="Z17" s="53"/>
    </row>
    <row r="18" spans="1:26" ht="15" customHeight="1">
      <c r="A18" s="225"/>
      <c r="B18" s="156"/>
      <c r="C18" s="156"/>
      <c r="D18" s="156"/>
      <c r="E18" s="156"/>
      <c r="F18" s="156"/>
      <c r="G18" s="156"/>
      <c r="H18" s="156"/>
      <c r="I18" s="156"/>
      <c r="J18" s="156"/>
      <c r="K18" s="156"/>
      <c r="L18" s="156"/>
      <c r="M18" s="210"/>
      <c r="N18" s="53"/>
      <c r="O18" s="53"/>
      <c r="P18" s="53"/>
      <c r="Q18" s="53"/>
      <c r="R18" s="53"/>
      <c r="S18" s="53"/>
      <c r="T18" s="53"/>
      <c r="U18" s="53"/>
      <c r="V18" s="53"/>
      <c r="W18" s="53"/>
      <c r="X18" s="53"/>
      <c r="Y18" s="53"/>
      <c r="Z18" s="53"/>
    </row>
    <row r="19" spans="1:26" ht="15" hidden="1" customHeight="1">
      <c r="A19" s="224" t="s">
        <v>129</v>
      </c>
      <c r="B19" s="156"/>
      <c r="C19" s="156"/>
      <c r="D19" s="156"/>
      <c r="E19" s="156"/>
      <c r="F19" s="156"/>
      <c r="G19" s="156"/>
      <c r="H19" s="156"/>
      <c r="I19" s="156"/>
      <c r="J19" s="156"/>
      <c r="K19" s="156"/>
      <c r="L19" s="156"/>
      <c r="M19" s="210"/>
      <c r="N19" s="53"/>
      <c r="O19" s="53"/>
      <c r="P19" s="53"/>
      <c r="Q19" s="53"/>
      <c r="R19" s="53"/>
      <c r="S19" s="53"/>
      <c r="T19" s="53"/>
      <c r="U19" s="53"/>
      <c r="V19" s="53"/>
      <c r="W19" s="53"/>
      <c r="X19" s="53"/>
      <c r="Y19" s="53"/>
      <c r="Z19" s="53"/>
    </row>
    <row r="20" spans="1:26" ht="30" customHeight="1">
      <c r="A20" s="223" t="s">
        <v>132</v>
      </c>
      <c r="B20" s="156"/>
      <c r="C20" s="156"/>
      <c r="D20" s="156"/>
      <c r="E20" s="156"/>
      <c r="F20" s="156"/>
      <c r="G20" s="156"/>
      <c r="H20" s="156"/>
      <c r="I20" s="156"/>
      <c r="J20" s="156"/>
      <c r="K20" s="156"/>
      <c r="L20" s="156"/>
      <c r="M20" s="210"/>
      <c r="N20" s="53"/>
      <c r="O20" s="53"/>
      <c r="P20" s="53"/>
      <c r="Q20" s="53"/>
      <c r="R20" s="53"/>
      <c r="S20" s="53"/>
      <c r="T20" s="53"/>
      <c r="U20" s="53"/>
      <c r="V20" s="53"/>
      <c r="W20" s="53"/>
      <c r="X20" s="53"/>
      <c r="Y20" s="53"/>
      <c r="Z20" s="53"/>
    </row>
    <row r="21" spans="1:26" ht="15" customHeight="1">
      <c r="A21" s="225"/>
      <c r="B21" s="156"/>
      <c r="C21" s="156"/>
      <c r="D21" s="156"/>
      <c r="E21" s="156"/>
      <c r="F21" s="156"/>
      <c r="G21" s="156"/>
      <c r="H21" s="156"/>
      <c r="I21" s="156"/>
      <c r="J21" s="156"/>
      <c r="K21" s="156"/>
      <c r="L21" s="156"/>
      <c r="M21" s="210"/>
      <c r="N21" s="53"/>
      <c r="O21" s="53"/>
      <c r="P21" s="53"/>
      <c r="Q21" s="53"/>
      <c r="R21" s="53"/>
      <c r="S21" s="53"/>
      <c r="T21" s="53"/>
      <c r="U21" s="53"/>
      <c r="V21" s="53"/>
      <c r="W21" s="53"/>
      <c r="X21" s="53"/>
      <c r="Y21" s="53"/>
      <c r="Z21" s="53"/>
    </row>
    <row r="22" spans="1:26" ht="15" hidden="1" customHeight="1">
      <c r="A22" s="224" t="s">
        <v>129</v>
      </c>
      <c r="B22" s="156"/>
      <c r="C22" s="156"/>
      <c r="D22" s="156"/>
      <c r="E22" s="156"/>
      <c r="F22" s="156"/>
      <c r="G22" s="156"/>
      <c r="H22" s="156"/>
      <c r="I22" s="156"/>
      <c r="J22" s="156"/>
      <c r="K22" s="156"/>
      <c r="L22" s="156"/>
      <c r="M22" s="210"/>
      <c r="N22" s="53"/>
      <c r="O22" s="53"/>
      <c r="P22" s="53"/>
      <c r="Q22" s="53"/>
      <c r="R22" s="53"/>
      <c r="S22" s="53"/>
      <c r="T22" s="53"/>
      <c r="U22" s="53"/>
      <c r="V22" s="53"/>
      <c r="W22" s="53"/>
      <c r="X22" s="53"/>
      <c r="Y22" s="53"/>
      <c r="Z22" s="53"/>
    </row>
    <row r="23" spans="1:26" ht="15" customHeight="1">
      <c r="A23" s="223" t="s">
        <v>133</v>
      </c>
      <c r="B23" s="156"/>
      <c r="C23" s="156"/>
      <c r="D23" s="156"/>
      <c r="E23" s="156"/>
      <c r="F23" s="156"/>
      <c r="G23" s="156"/>
      <c r="H23" s="156"/>
      <c r="I23" s="156"/>
      <c r="J23" s="156"/>
      <c r="K23" s="156"/>
      <c r="L23" s="156"/>
      <c r="M23" s="210"/>
      <c r="N23" s="53"/>
      <c r="O23" s="53"/>
      <c r="P23" s="53"/>
      <c r="Q23" s="53"/>
      <c r="R23" s="53"/>
      <c r="S23" s="53"/>
      <c r="T23" s="53"/>
      <c r="U23" s="53"/>
      <c r="V23" s="53"/>
      <c r="W23" s="53"/>
      <c r="X23" s="53"/>
      <c r="Y23" s="53"/>
      <c r="Z23" s="53"/>
    </row>
    <row r="24" spans="1:26" ht="15" customHeight="1">
      <c r="A24" s="225"/>
      <c r="B24" s="156"/>
      <c r="C24" s="156"/>
      <c r="D24" s="156"/>
      <c r="E24" s="156"/>
      <c r="F24" s="156"/>
      <c r="G24" s="156"/>
      <c r="H24" s="156"/>
      <c r="I24" s="156"/>
      <c r="J24" s="156"/>
      <c r="K24" s="156"/>
      <c r="L24" s="156"/>
      <c r="M24" s="210"/>
      <c r="N24" s="53"/>
      <c r="O24" s="53"/>
      <c r="P24" s="53"/>
      <c r="Q24" s="53"/>
      <c r="R24" s="53"/>
      <c r="S24" s="53"/>
      <c r="T24" s="53"/>
      <c r="U24" s="53"/>
      <c r="V24" s="53"/>
      <c r="W24" s="53"/>
      <c r="X24" s="53"/>
      <c r="Y24" s="53"/>
      <c r="Z24" s="53"/>
    </row>
    <row r="25" spans="1:26" ht="15" hidden="1" customHeight="1">
      <c r="A25" s="224" t="s">
        <v>129</v>
      </c>
      <c r="B25" s="156"/>
      <c r="C25" s="156"/>
      <c r="D25" s="156"/>
      <c r="E25" s="156"/>
      <c r="F25" s="156"/>
      <c r="G25" s="156"/>
      <c r="H25" s="156"/>
      <c r="I25" s="156"/>
      <c r="J25" s="156"/>
      <c r="K25" s="156"/>
      <c r="L25" s="156"/>
      <c r="M25" s="210"/>
      <c r="N25" s="53"/>
      <c r="O25" s="53"/>
      <c r="P25" s="53"/>
      <c r="Q25" s="53"/>
      <c r="R25" s="53"/>
      <c r="S25" s="53"/>
      <c r="T25" s="53"/>
      <c r="U25" s="53"/>
      <c r="V25" s="53"/>
      <c r="W25" s="53"/>
      <c r="X25" s="53"/>
      <c r="Y25" s="53"/>
      <c r="Z25" s="53"/>
    </row>
    <row r="26" spans="1:26" ht="30" customHeight="1">
      <c r="A26" s="223" t="s">
        <v>276</v>
      </c>
      <c r="B26" s="156"/>
      <c r="C26" s="156"/>
      <c r="D26" s="156"/>
      <c r="E26" s="156"/>
      <c r="F26" s="156"/>
      <c r="G26" s="156"/>
      <c r="H26" s="156"/>
      <c r="I26" s="156"/>
      <c r="J26" s="156"/>
      <c r="K26" s="156"/>
      <c r="L26" s="230"/>
      <c r="M26" s="60"/>
      <c r="N26" s="53"/>
      <c r="O26" s="53"/>
      <c r="P26" s="53"/>
      <c r="Q26" s="53"/>
      <c r="R26" s="53"/>
      <c r="S26" s="53"/>
      <c r="T26" s="53"/>
      <c r="U26" s="53"/>
      <c r="V26" s="53"/>
      <c r="W26" s="53"/>
      <c r="X26" s="53"/>
      <c r="Y26" s="53"/>
      <c r="Z26" s="53"/>
    </row>
    <row r="27" spans="1:26" ht="15" customHeight="1">
      <c r="A27" s="229" t="s">
        <v>277</v>
      </c>
      <c r="B27" s="216"/>
      <c r="C27" s="216"/>
      <c r="D27" s="216"/>
      <c r="E27" s="216"/>
      <c r="F27" s="216"/>
      <c r="G27" s="216"/>
      <c r="H27" s="216"/>
      <c r="I27" s="216"/>
      <c r="J27" s="216"/>
      <c r="K27" s="216"/>
      <c r="L27" s="216"/>
      <c r="M27" s="217"/>
      <c r="N27" s="53"/>
      <c r="O27" s="53"/>
      <c r="P27" s="53"/>
      <c r="Q27" s="53"/>
      <c r="R27" s="53"/>
      <c r="S27" s="53"/>
      <c r="T27" s="53"/>
      <c r="U27" s="53"/>
      <c r="V27" s="53"/>
      <c r="W27" s="53"/>
      <c r="X27" s="53"/>
      <c r="Y27" s="53"/>
      <c r="Z27" s="53"/>
    </row>
    <row r="28" spans="1:26" ht="12.75" customHeight="1">
      <c r="A28" s="226" t="s">
        <v>27</v>
      </c>
      <c r="B28" s="227"/>
      <c r="C28" s="227"/>
      <c r="D28" s="227"/>
      <c r="E28" s="227"/>
      <c r="F28" s="227"/>
      <c r="G28" s="227"/>
      <c r="H28" s="227"/>
      <c r="I28" s="227"/>
      <c r="J28" s="227"/>
      <c r="K28" s="227"/>
      <c r="L28" s="227"/>
      <c r="M28" s="228"/>
      <c r="N28" s="9"/>
      <c r="O28" s="9"/>
      <c r="P28" s="9"/>
      <c r="Q28" s="9"/>
      <c r="R28" s="9"/>
      <c r="S28" s="9"/>
      <c r="T28" s="9"/>
      <c r="U28" s="9"/>
      <c r="V28" s="9"/>
      <c r="W28" s="9"/>
      <c r="X28" s="9"/>
      <c r="Y28" s="9"/>
      <c r="Z28" s="9"/>
    </row>
    <row r="29" spans="1:26" ht="15" customHeight="1">
      <c r="A29" s="220" t="s">
        <v>278</v>
      </c>
      <c r="B29" s="213"/>
      <c r="C29" s="213"/>
      <c r="D29" s="213"/>
      <c r="E29" s="213"/>
      <c r="F29" s="213"/>
      <c r="G29" s="213"/>
      <c r="H29" s="213"/>
      <c r="I29" s="213"/>
      <c r="J29" s="213"/>
      <c r="K29" s="214"/>
      <c r="L29" s="222" t="s">
        <v>137</v>
      </c>
      <c r="M29" s="219"/>
      <c r="N29" s="9"/>
      <c r="O29" s="9"/>
      <c r="P29" s="9"/>
      <c r="Q29" s="9"/>
      <c r="R29" s="9"/>
      <c r="S29" s="9"/>
      <c r="T29" s="9"/>
      <c r="U29" s="9"/>
      <c r="V29" s="9"/>
      <c r="W29" s="9"/>
      <c r="X29" s="9"/>
      <c r="Y29" s="9"/>
      <c r="Z29" s="9"/>
    </row>
    <row r="30" spans="1:26" ht="12.75" customHeight="1">
      <c r="A30" s="221"/>
      <c r="B30" s="216"/>
      <c r="C30" s="216"/>
      <c r="D30" s="216"/>
      <c r="E30" s="216"/>
      <c r="F30" s="216"/>
      <c r="G30" s="216"/>
      <c r="H30" s="216"/>
      <c r="I30" s="216"/>
      <c r="J30" s="216"/>
      <c r="K30" s="217"/>
      <c r="L30" s="218"/>
      <c r="M30" s="219"/>
      <c r="N30" s="9"/>
      <c r="O30" s="9"/>
      <c r="P30" s="9"/>
      <c r="Q30" s="9"/>
      <c r="R30" s="9"/>
      <c r="S30" s="9"/>
      <c r="T30" s="9"/>
      <c r="U30" s="9"/>
      <c r="V30" s="9"/>
      <c r="W30" s="9"/>
      <c r="X30" s="9"/>
      <c r="Y30" s="9"/>
      <c r="Z30" s="9"/>
    </row>
    <row r="31" spans="1:26" ht="12.75" customHeight="1">
      <c r="A31" s="212" t="str">
        <f>"Quarter 1 status report " &amp; "(12/31/" &amp; RIGHT('Biennial SQSP Overview'!$A$2, 4)-(1) &amp; "):"</f>
        <v>Quarter 1 status report (12/31/2019):</v>
      </c>
      <c r="B31" s="213"/>
      <c r="C31" s="213"/>
      <c r="D31" s="213"/>
      <c r="E31" s="213"/>
      <c r="F31" s="213"/>
      <c r="G31" s="213"/>
      <c r="H31" s="213"/>
      <c r="I31" s="213"/>
      <c r="J31" s="213"/>
      <c r="K31" s="213"/>
      <c r="L31" s="213"/>
      <c r="M31" s="214"/>
      <c r="N31" s="9"/>
      <c r="O31" s="9"/>
      <c r="P31" s="9"/>
      <c r="Q31" s="9"/>
      <c r="R31" s="9"/>
      <c r="S31" s="9"/>
      <c r="T31" s="9"/>
      <c r="U31" s="9"/>
      <c r="V31" s="9"/>
      <c r="W31" s="9"/>
      <c r="X31" s="9"/>
      <c r="Y31" s="9"/>
      <c r="Z31" s="9"/>
    </row>
    <row r="32" spans="1:26" ht="12.75" customHeight="1">
      <c r="A32" s="209"/>
      <c r="B32" s="156"/>
      <c r="C32" s="156"/>
      <c r="D32" s="156"/>
      <c r="E32" s="156"/>
      <c r="F32" s="156"/>
      <c r="G32" s="156"/>
      <c r="H32" s="156"/>
      <c r="I32" s="156"/>
      <c r="J32" s="156"/>
      <c r="K32" s="156"/>
      <c r="L32" s="156"/>
      <c r="M32" s="210"/>
      <c r="N32" s="9"/>
      <c r="O32" s="9"/>
      <c r="P32" s="9"/>
      <c r="Q32" s="9"/>
      <c r="R32" s="9"/>
      <c r="S32" s="9"/>
      <c r="T32" s="9"/>
      <c r="U32" s="9"/>
      <c r="V32" s="9"/>
      <c r="W32" s="9"/>
      <c r="X32" s="9"/>
      <c r="Y32" s="9"/>
      <c r="Z32" s="9"/>
    </row>
    <row r="33" spans="1:26" ht="12.75" customHeight="1">
      <c r="A33" s="211" t="str">
        <f>"Quarter 2 status report " &amp; "(3/31/" &amp; RIGHT('Biennial SQSP Overview'!$A$2, 4) &amp; "):"</f>
        <v>Quarter 2 status report (3/31/2020):</v>
      </c>
      <c r="B33" s="156"/>
      <c r="C33" s="156"/>
      <c r="D33" s="156"/>
      <c r="E33" s="156"/>
      <c r="F33" s="156"/>
      <c r="G33" s="156"/>
      <c r="H33" s="156"/>
      <c r="I33" s="156"/>
      <c r="J33" s="156"/>
      <c r="K33" s="156"/>
      <c r="L33" s="156"/>
      <c r="M33" s="210"/>
      <c r="N33" s="9"/>
      <c r="O33" s="9"/>
      <c r="P33" s="9"/>
      <c r="Q33" s="9"/>
      <c r="R33" s="9"/>
      <c r="S33" s="9"/>
      <c r="T33" s="9"/>
      <c r="U33" s="9"/>
      <c r="V33" s="9"/>
      <c r="W33" s="9"/>
      <c r="X33" s="9"/>
      <c r="Y33" s="9"/>
      <c r="Z33" s="9"/>
    </row>
    <row r="34" spans="1:26" ht="12.75" customHeight="1">
      <c r="A34" s="209"/>
      <c r="B34" s="156"/>
      <c r="C34" s="156"/>
      <c r="D34" s="156"/>
      <c r="E34" s="156"/>
      <c r="F34" s="156"/>
      <c r="G34" s="156"/>
      <c r="H34" s="156"/>
      <c r="I34" s="156"/>
      <c r="J34" s="156"/>
      <c r="K34" s="156"/>
      <c r="L34" s="156"/>
      <c r="M34" s="210"/>
      <c r="N34" s="9"/>
      <c r="O34" s="9"/>
      <c r="P34" s="9"/>
      <c r="Q34" s="9"/>
      <c r="R34" s="9"/>
      <c r="S34" s="9"/>
      <c r="T34" s="9"/>
      <c r="U34" s="9"/>
      <c r="V34" s="9"/>
      <c r="W34" s="9"/>
      <c r="X34" s="9"/>
      <c r="Y34" s="9"/>
      <c r="Z34" s="9"/>
    </row>
    <row r="35" spans="1:26" ht="12.75" customHeight="1">
      <c r="A35" s="211" t="str">
        <f>"Quarter 3 status report " &amp; "(6/30/" &amp; RIGHT('Biennial SQSP Overview'!$A$2, 4) &amp; "):"</f>
        <v>Quarter 3 status report (6/30/2020):</v>
      </c>
      <c r="B35" s="156"/>
      <c r="C35" s="156"/>
      <c r="D35" s="156"/>
      <c r="E35" s="156"/>
      <c r="F35" s="156"/>
      <c r="G35" s="156"/>
      <c r="H35" s="156"/>
      <c r="I35" s="156"/>
      <c r="J35" s="156"/>
      <c r="K35" s="156"/>
      <c r="L35" s="156"/>
      <c r="M35" s="210"/>
      <c r="N35" s="9"/>
      <c r="O35" s="9"/>
      <c r="P35" s="9"/>
      <c r="Q35" s="9"/>
      <c r="R35" s="9"/>
      <c r="S35" s="9"/>
      <c r="T35" s="9"/>
      <c r="U35" s="9"/>
      <c r="V35" s="9"/>
      <c r="W35" s="9"/>
      <c r="X35" s="9"/>
      <c r="Y35" s="9"/>
      <c r="Z35" s="9"/>
    </row>
    <row r="36" spans="1:26" ht="12.75" customHeight="1">
      <c r="A36" s="209"/>
      <c r="B36" s="156"/>
      <c r="C36" s="156"/>
      <c r="D36" s="156"/>
      <c r="E36" s="156"/>
      <c r="F36" s="156"/>
      <c r="G36" s="156"/>
      <c r="H36" s="156"/>
      <c r="I36" s="156"/>
      <c r="J36" s="156"/>
      <c r="K36" s="156"/>
      <c r="L36" s="156"/>
      <c r="M36" s="210"/>
      <c r="N36" s="9"/>
      <c r="O36" s="9"/>
      <c r="P36" s="9"/>
      <c r="Q36" s="9"/>
      <c r="R36" s="9"/>
      <c r="S36" s="9"/>
      <c r="T36" s="9"/>
      <c r="U36" s="9"/>
      <c r="V36" s="9"/>
      <c r="W36" s="9"/>
      <c r="X36" s="9"/>
      <c r="Y36" s="9"/>
      <c r="Z36" s="9"/>
    </row>
    <row r="37" spans="1:26" ht="12.75" customHeight="1">
      <c r="A37" s="211" t="str">
        <f>"Quarter 4 status report " &amp; "(9/30/" &amp; RIGHT('Biennial SQSP Overview'!$A$2, 4) &amp; "):"</f>
        <v>Quarter 4 status report (9/30/2020):</v>
      </c>
      <c r="B37" s="156"/>
      <c r="C37" s="156"/>
      <c r="D37" s="156"/>
      <c r="E37" s="156"/>
      <c r="F37" s="156"/>
      <c r="G37" s="156"/>
      <c r="H37" s="156"/>
      <c r="I37" s="156"/>
      <c r="J37" s="156"/>
      <c r="K37" s="156"/>
      <c r="L37" s="156"/>
      <c r="M37" s="210"/>
      <c r="N37" s="9"/>
      <c r="O37" s="9"/>
      <c r="P37" s="9"/>
      <c r="Q37" s="9"/>
      <c r="R37" s="9"/>
      <c r="S37" s="9"/>
      <c r="T37" s="9"/>
      <c r="U37" s="9"/>
      <c r="V37" s="9"/>
      <c r="W37" s="9"/>
      <c r="X37" s="9"/>
      <c r="Y37" s="9"/>
      <c r="Z37" s="9"/>
    </row>
    <row r="38" spans="1:26" ht="12.75" customHeight="1">
      <c r="A38" s="209"/>
      <c r="B38" s="156"/>
      <c r="C38" s="156"/>
      <c r="D38" s="156"/>
      <c r="E38" s="156"/>
      <c r="F38" s="156"/>
      <c r="G38" s="156"/>
      <c r="H38" s="156"/>
      <c r="I38" s="156"/>
      <c r="J38" s="156"/>
      <c r="K38" s="156"/>
      <c r="L38" s="156"/>
      <c r="M38" s="210"/>
      <c r="N38" s="9"/>
      <c r="O38" s="9"/>
      <c r="P38" s="9"/>
      <c r="Q38" s="9"/>
      <c r="R38" s="9"/>
      <c r="S38" s="9"/>
      <c r="T38" s="9"/>
      <c r="U38" s="9"/>
      <c r="V38" s="9"/>
      <c r="W38" s="9"/>
      <c r="X38" s="9"/>
      <c r="Y38" s="9"/>
      <c r="Z38" s="9"/>
    </row>
    <row r="39" spans="1:26" ht="12.75" customHeight="1">
      <c r="A39" s="211" t="str">
        <f>"Quarter 5 status report " &amp; "(12/31/" &amp; RIGHT('Biennial SQSP Overview'!$A$2, 4) &amp; "):"</f>
        <v>Quarter 5 status report (12/31/2020):</v>
      </c>
      <c r="B39" s="156"/>
      <c r="C39" s="156"/>
      <c r="D39" s="156"/>
      <c r="E39" s="156"/>
      <c r="F39" s="156"/>
      <c r="G39" s="156"/>
      <c r="H39" s="156"/>
      <c r="I39" s="156"/>
      <c r="J39" s="156"/>
      <c r="K39" s="156"/>
      <c r="L39" s="156"/>
      <c r="M39" s="210"/>
      <c r="N39" s="9"/>
      <c r="O39" s="9"/>
      <c r="P39" s="9"/>
      <c r="Q39" s="9"/>
      <c r="R39" s="9"/>
      <c r="S39" s="9"/>
      <c r="T39" s="9"/>
      <c r="U39" s="9"/>
      <c r="V39" s="9"/>
      <c r="W39" s="9"/>
      <c r="X39" s="9"/>
      <c r="Y39" s="9"/>
      <c r="Z39" s="9"/>
    </row>
    <row r="40" spans="1:26" ht="12.75" customHeight="1">
      <c r="A40" s="209"/>
      <c r="B40" s="156"/>
      <c r="C40" s="156"/>
      <c r="D40" s="156"/>
      <c r="E40" s="156"/>
      <c r="F40" s="156"/>
      <c r="G40" s="156"/>
      <c r="H40" s="156"/>
      <c r="I40" s="156"/>
      <c r="J40" s="156"/>
      <c r="K40" s="156"/>
      <c r="L40" s="156"/>
      <c r="M40" s="210"/>
      <c r="N40" s="9"/>
      <c r="O40" s="9"/>
      <c r="P40" s="9"/>
      <c r="Q40" s="9"/>
      <c r="R40" s="9"/>
      <c r="S40" s="9"/>
      <c r="T40" s="9"/>
      <c r="U40" s="9"/>
      <c r="V40" s="9"/>
      <c r="W40" s="9"/>
      <c r="X40" s="9"/>
      <c r="Y40" s="9"/>
      <c r="Z40" s="9"/>
    </row>
    <row r="41" spans="1:26" ht="12.75" customHeight="1">
      <c r="A41" s="211" t="str">
        <f>"Quarter 6 status report " &amp; "(3/31/" &amp; RIGHT('Biennial SQSP Overview'!$A$2, 4)+(1) &amp; "):"</f>
        <v>Quarter 6 status report (3/31/2021):</v>
      </c>
      <c r="B41" s="156"/>
      <c r="C41" s="156"/>
      <c r="D41" s="156"/>
      <c r="E41" s="156"/>
      <c r="F41" s="156"/>
      <c r="G41" s="156"/>
      <c r="H41" s="156"/>
      <c r="I41" s="156"/>
      <c r="J41" s="156"/>
      <c r="K41" s="156"/>
      <c r="L41" s="156"/>
      <c r="M41" s="210"/>
      <c r="N41" s="9"/>
      <c r="O41" s="9"/>
      <c r="P41" s="9"/>
      <c r="Q41" s="9"/>
      <c r="R41" s="9"/>
      <c r="S41" s="9"/>
      <c r="T41" s="9"/>
      <c r="U41" s="9"/>
      <c r="V41" s="9"/>
      <c r="W41" s="9"/>
      <c r="X41" s="9"/>
      <c r="Y41" s="9"/>
      <c r="Z41" s="9"/>
    </row>
    <row r="42" spans="1:26" ht="12.75" customHeight="1">
      <c r="A42" s="209"/>
      <c r="B42" s="156"/>
      <c r="C42" s="156"/>
      <c r="D42" s="156"/>
      <c r="E42" s="156"/>
      <c r="F42" s="156"/>
      <c r="G42" s="156"/>
      <c r="H42" s="156"/>
      <c r="I42" s="156"/>
      <c r="J42" s="156"/>
      <c r="K42" s="156"/>
      <c r="L42" s="156"/>
      <c r="M42" s="210"/>
      <c r="N42" s="9"/>
      <c r="O42" s="9"/>
      <c r="P42" s="9"/>
      <c r="Q42" s="9"/>
      <c r="R42" s="9"/>
      <c r="S42" s="9"/>
      <c r="T42" s="9"/>
      <c r="U42" s="9"/>
      <c r="V42" s="9"/>
      <c r="W42" s="9"/>
      <c r="X42" s="9"/>
      <c r="Y42" s="9"/>
      <c r="Z42" s="9"/>
    </row>
    <row r="43" spans="1:26" ht="12.75" customHeight="1">
      <c r="A43" s="211" t="str">
        <f>"Quarter 7 status report " &amp; "(6/30/" &amp; RIGHT('Biennial SQSP Overview'!$A$2, 4)+(1) &amp; "):"</f>
        <v>Quarter 7 status report (6/30/2021):</v>
      </c>
      <c r="B43" s="156"/>
      <c r="C43" s="156"/>
      <c r="D43" s="156"/>
      <c r="E43" s="156"/>
      <c r="F43" s="156"/>
      <c r="G43" s="156"/>
      <c r="H43" s="156"/>
      <c r="I43" s="156"/>
      <c r="J43" s="156"/>
      <c r="K43" s="156"/>
      <c r="L43" s="156"/>
      <c r="M43" s="210"/>
      <c r="N43" s="9"/>
      <c r="O43" s="9"/>
      <c r="P43" s="9"/>
      <c r="Q43" s="9"/>
      <c r="R43" s="9"/>
      <c r="S43" s="9"/>
      <c r="T43" s="9"/>
      <c r="U43" s="9"/>
      <c r="V43" s="9"/>
      <c r="W43" s="9"/>
      <c r="X43" s="9"/>
      <c r="Y43" s="9"/>
      <c r="Z43" s="9"/>
    </row>
    <row r="44" spans="1:26" ht="12.75" customHeight="1">
      <c r="A44" s="209"/>
      <c r="B44" s="156"/>
      <c r="C44" s="156"/>
      <c r="D44" s="156"/>
      <c r="E44" s="156"/>
      <c r="F44" s="156"/>
      <c r="G44" s="156"/>
      <c r="H44" s="156"/>
      <c r="I44" s="156"/>
      <c r="J44" s="156"/>
      <c r="K44" s="156"/>
      <c r="L44" s="156"/>
      <c r="M44" s="210"/>
      <c r="N44" s="9"/>
      <c r="O44" s="9"/>
      <c r="P44" s="9"/>
      <c r="Q44" s="9"/>
      <c r="R44" s="9"/>
      <c r="S44" s="9"/>
      <c r="T44" s="9"/>
      <c r="U44" s="9"/>
      <c r="V44" s="9"/>
      <c r="W44" s="9"/>
      <c r="X44" s="9"/>
      <c r="Y44" s="9"/>
      <c r="Z44" s="9"/>
    </row>
    <row r="45" spans="1:26" ht="12.75" customHeight="1">
      <c r="A45" s="211" t="str">
        <f>"Quarter 8 status report " &amp; "(9/30/" &amp; RIGHT('Biennial SQSP Overview'!$A$2, 4)+(1) &amp; "):"</f>
        <v>Quarter 8 status report (9/30/2021):</v>
      </c>
      <c r="B45" s="156"/>
      <c r="C45" s="156"/>
      <c r="D45" s="156"/>
      <c r="E45" s="156"/>
      <c r="F45" s="156"/>
      <c r="G45" s="156"/>
      <c r="H45" s="156"/>
      <c r="I45" s="156"/>
      <c r="J45" s="156"/>
      <c r="K45" s="156"/>
      <c r="L45" s="156"/>
      <c r="M45" s="210"/>
      <c r="N45" s="9"/>
      <c r="O45" s="9"/>
      <c r="P45" s="9"/>
      <c r="Q45" s="9"/>
      <c r="R45" s="9"/>
      <c r="S45" s="9"/>
      <c r="T45" s="9"/>
      <c r="U45" s="9"/>
      <c r="V45" s="9"/>
      <c r="W45" s="9"/>
      <c r="X45" s="9"/>
      <c r="Y45" s="9"/>
      <c r="Z45" s="9"/>
    </row>
    <row r="46" spans="1:26" ht="12.75" customHeight="1">
      <c r="A46" s="215"/>
      <c r="B46" s="216"/>
      <c r="C46" s="216"/>
      <c r="D46" s="216"/>
      <c r="E46" s="216"/>
      <c r="F46" s="216"/>
      <c r="G46" s="216"/>
      <c r="H46" s="216"/>
      <c r="I46" s="216"/>
      <c r="J46" s="216"/>
      <c r="K46" s="216"/>
      <c r="L46" s="216"/>
      <c r="M46" s="217"/>
      <c r="N46" s="9"/>
      <c r="O46" s="9"/>
      <c r="P46" s="9"/>
      <c r="Q46" s="9"/>
      <c r="R46" s="9"/>
      <c r="S46" s="9"/>
      <c r="T46" s="9"/>
      <c r="U46" s="9"/>
      <c r="V46" s="9"/>
      <c r="W46" s="9"/>
      <c r="X46" s="9"/>
      <c r="Y46" s="9"/>
      <c r="Z46" s="9"/>
    </row>
    <row r="47" spans="1:26" ht="15" customHeight="1">
      <c r="A47" s="220" t="s">
        <v>279</v>
      </c>
      <c r="B47" s="213"/>
      <c r="C47" s="213"/>
      <c r="D47" s="213"/>
      <c r="E47" s="213"/>
      <c r="F47" s="213"/>
      <c r="G47" s="213"/>
      <c r="H47" s="213"/>
      <c r="I47" s="213"/>
      <c r="J47" s="213"/>
      <c r="K47" s="214"/>
      <c r="L47" s="222" t="s">
        <v>137</v>
      </c>
      <c r="M47" s="219"/>
      <c r="N47" s="9"/>
      <c r="O47" s="9"/>
      <c r="P47" s="9"/>
      <c r="Q47" s="9"/>
      <c r="R47" s="9"/>
      <c r="S47" s="9"/>
      <c r="T47" s="9"/>
      <c r="U47" s="9"/>
      <c r="V47" s="9"/>
      <c r="W47" s="9"/>
      <c r="X47" s="9"/>
      <c r="Y47" s="9"/>
      <c r="Z47" s="9"/>
    </row>
    <row r="48" spans="1:26" ht="12.75" customHeight="1">
      <c r="A48" s="221"/>
      <c r="B48" s="216"/>
      <c r="C48" s="216"/>
      <c r="D48" s="216"/>
      <c r="E48" s="216"/>
      <c r="F48" s="216"/>
      <c r="G48" s="216"/>
      <c r="H48" s="216"/>
      <c r="I48" s="216"/>
      <c r="J48" s="216"/>
      <c r="K48" s="217"/>
      <c r="L48" s="218"/>
      <c r="M48" s="219"/>
      <c r="N48" s="9"/>
      <c r="O48" s="9"/>
      <c r="P48" s="9"/>
      <c r="Q48" s="9"/>
      <c r="R48" s="9"/>
      <c r="S48" s="9"/>
      <c r="T48" s="9"/>
      <c r="U48" s="9"/>
      <c r="V48" s="9"/>
      <c r="W48" s="9"/>
      <c r="X48" s="9"/>
      <c r="Y48" s="9"/>
      <c r="Z48" s="9"/>
    </row>
    <row r="49" spans="1:26" ht="12.75" customHeight="1">
      <c r="A49" s="212" t="str">
        <f>A31</f>
        <v>Quarter 1 status report (12/31/2019):</v>
      </c>
      <c r="B49" s="213"/>
      <c r="C49" s="213"/>
      <c r="D49" s="213"/>
      <c r="E49" s="213"/>
      <c r="F49" s="213"/>
      <c r="G49" s="213"/>
      <c r="H49" s="213"/>
      <c r="I49" s="213"/>
      <c r="J49" s="213"/>
      <c r="K49" s="213"/>
      <c r="L49" s="213"/>
      <c r="M49" s="214"/>
      <c r="N49" s="9"/>
      <c r="O49" s="9"/>
      <c r="P49" s="9"/>
      <c r="Q49" s="9"/>
      <c r="R49" s="9"/>
      <c r="S49" s="9"/>
      <c r="T49" s="9"/>
      <c r="U49" s="9"/>
      <c r="V49" s="9"/>
      <c r="W49" s="9"/>
      <c r="X49" s="9"/>
      <c r="Y49" s="9"/>
      <c r="Z49" s="9"/>
    </row>
    <row r="50" spans="1:26" ht="12.75" customHeight="1">
      <c r="A50" s="209"/>
      <c r="B50" s="156"/>
      <c r="C50" s="156"/>
      <c r="D50" s="156"/>
      <c r="E50" s="156"/>
      <c r="F50" s="156"/>
      <c r="G50" s="156"/>
      <c r="H50" s="156"/>
      <c r="I50" s="156"/>
      <c r="J50" s="156"/>
      <c r="K50" s="156"/>
      <c r="L50" s="156"/>
      <c r="M50" s="210"/>
      <c r="N50" s="9"/>
      <c r="O50" s="9"/>
      <c r="P50" s="9"/>
      <c r="Q50" s="9"/>
      <c r="R50" s="9"/>
      <c r="S50" s="9"/>
      <c r="T50" s="9"/>
      <c r="U50" s="9"/>
      <c r="V50" s="9"/>
      <c r="W50" s="9"/>
      <c r="X50" s="9"/>
      <c r="Y50" s="9"/>
      <c r="Z50" s="9"/>
    </row>
    <row r="51" spans="1:26" ht="12.75" customHeight="1">
      <c r="A51" s="211" t="str">
        <f>A33</f>
        <v>Quarter 2 status report (3/31/2020):</v>
      </c>
      <c r="B51" s="156"/>
      <c r="C51" s="156"/>
      <c r="D51" s="156"/>
      <c r="E51" s="156"/>
      <c r="F51" s="156"/>
      <c r="G51" s="156"/>
      <c r="H51" s="156"/>
      <c r="I51" s="156"/>
      <c r="J51" s="156"/>
      <c r="K51" s="156"/>
      <c r="L51" s="156"/>
      <c r="M51" s="210"/>
      <c r="N51" s="9"/>
      <c r="O51" s="9"/>
      <c r="P51" s="9"/>
      <c r="Q51" s="9"/>
      <c r="R51" s="9"/>
      <c r="S51" s="9"/>
      <c r="T51" s="9"/>
      <c r="U51" s="9"/>
      <c r="V51" s="9"/>
      <c r="W51" s="9"/>
      <c r="X51" s="9"/>
      <c r="Y51" s="9"/>
      <c r="Z51" s="9"/>
    </row>
    <row r="52" spans="1:26" ht="12.75" customHeight="1">
      <c r="A52" s="209"/>
      <c r="B52" s="156"/>
      <c r="C52" s="156"/>
      <c r="D52" s="156"/>
      <c r="E52" s="156"/>
      <c r="F52" s="156"/>
      <c r="G52" s="156"/>
      <c r="H52" s="156"/>
      <c r="I52" s="156"/>
      <c r="J52" s="156"/>
      <c r="K52" s="156"/>
      <c r="L52" s="156"/>
      <c r="M52" s="210"/>
      <c r="N52" s="9"/>
      <c r="O52" s="9"/>
      <c r="P52" s="9"/>
      <c r="Q52" s="9"/>
      <c r="R52" s="9"/>
      <c r="S52" s="9"/>
      <c r="T52" s="9"/>
      <c r="U52" s="9"/>
      <c r="V52" s="9"/>
      <c r="W52" s="9"/>
      <c r="X52" s="9"/>
      <c r="Y52" s="9"/>
      <c r="Z52" s="9"/>
    </row>
    <row r="53" spans="1:26" ht="12.75" customHeight="1">
      <c r="A53" s="211" t="str">
        <f>A35</f>
        <v>Quarter 3 status report (6/30/2020):</v>
      </c>
      <c r="B53" s="156"/>
      <c r="C53" s="156"/>
      <c r="D53" s="156"/>
      <c r="E53" s="156"/>
      <c r="F53" s="156"/>
      <c r="G53" s="156"/>
      <c r="H53" s="156"/>
      <c r="I53" s="156"/>
      <c r="J53" s="156"/>
      <c r="K53" s="156"/>
      <c r="L53" s="156"/>
      <c r="M53" s="210"/>
      <c r="N53" s="9"/>
      <c r="O53" s="9"/>
      <c r="P53" s="9"/>
      <c r="Q53" s="9"/>
      <c r="R53" s="9"/>
      <c r="S53" s="9"/>
      <c r="T53" s="9"/>
      <c r="U53" s="9"/>
      <c r="V53" s="9"/>
      <c r="W53" s="9"/>
      <c r="X53" s="9"/>
      <c r="Y53" s="9"/>
      <c r="Z53" s="9"/>
    </row>
    <row r="54" spans="1:26" ht="12.75" customHeight="1">
      <c r="A54" s="209"/>
      <c r="B54" s="156"/>
      <c r="C54" s="156"/>
      <c r="D54" s="156"/>
      <c r="E54" s="156"/>
      <c r="F54" s="156"/>
      <c r="G54" s="156"/>
      <c r="H54" s="156"/>
      <c r="I54" s="156"/>
      <c r="J54" s="156"/>
      <c r="K54" s="156"/>
      <c r="L54" s="156"/>
      <c r="M54" s="210"/>
      <c r="N54" s="9"/>
      <c r="O54" s="9"/>
      <c r="P54" s="9"/>
      <c r="Q54" s="9"/>
      <c r="R54" s="9"/>
      <c r="S54" s="9"/>
      <c r="T54" s="9"/>
      <c r="U54" s="9"/>
      <c r="V54" s="9"/>
      <c r="W54" s="9"/>
      <c r="X54" s="9"/>
      <c r="Y54" s="9"/>
      <c r="Z54" s="9"/>
    </row>
    <row r="55" spans="1:26" ht="12.75" customHeight="1">
      <c r="A55" s="211" t="str">
        <f>A37</f>
        <v>Quarter 4 status report (9/30/2020):</v>
      </c>
      <c r="B55" s="156"/>
      <c r="C55" s="156"/>
      <c r="D55" s="156"/>
      <c r="E55" s="156"/>
      <c r="F55" s="156"/>
      <c r="G55" s="156"/>
      <c r="H55" s="156"/>
      <c r="I55" s="156"/>
      <c r="J55" s="156"/>
      <c r="K55" s="156"/>
      <c r="L55" s="156"/>
      <c r="M55" s="210"/>
      <c r="N55" s="9"/>
      <c r="O55" s="9"/>
      <c r="P55" s="9"/>
      <c r="Q55" s="9"/>
      <c r="R55" s="9"/>
      <c r="S55" s="9"/>
      <c r="T55" s="9"/>
      <c r="U55" s="9"/>
      <c r="V55" s="9"/>
      <c r="W55" s="9"/>
      <c r="X55" s="9"/>
      <c r="Y55" s="9"/>
      <c r="Z55" s="9"/>
    </row>
    <row r="56" spans="1:26" ht="12.75" customHeight="1">
      <c r="A56" s="209"/>
      <c r="B56" s="156"/>
      <c r="C56" s="156"/>
      <c r="D56" s="156"/>
      <c r="E56" s="156"/>
      <c r="F56" s="156"/>
      <c r="G56" s="156"/>
      <c r="H56" s="156"/>
      <c r="I56" s="156"/>
      <c r="J56" s="156"/>
      <c r="K56" s="156"/>
      <c r="L56" s="156"/>
      <c r="M56" s="210"/>
      <c r="N56" s="9"/>
      <c r="O56" s="9"/>
      <c r="P56" s="9"/>
      <c r="Q56" s="9"/>
      <c r="R56" s="9"/>
      <c r="S56" s="9"/>
      <c r="T56" s="9"/>
      <c r="U56" s="9"/>
      <c r="V56" s="9"/>
      <c r="W56" s="9"/>
      <c r="X56" s="9"/>
      <c r="Y56" s="9"/>
      <c r="Z56" s="9"/>
    </row>
    <row r="57" spans="1:26" ht="12.75" customHeight="1">
      <c r="A57" s="211" t="str">
        <f>A39</f>
        <v>Quarter 5 status report (12/31/2020):</v>
      </c>
      <c r="B57" s="156"/>
      <c r="C57" s="156"/>
      <c r="D57" s="156"/>
      <c r="E57" s="156"/>
      <c r="F57" s="156"/>
      <c r="G57" s="156"/>
      <c r="H57" s="156"/>
      <c r="I57" s="156"/>
      <c r="J57" s="156"/>
      <c r="K57" s="156"/>
      <c r="L57" s="156"/>
      <c r="M57" s="210"/>
      <c r="N57" s="9"/>
      <c r="O57" s="9"/>
      <c r="P57" s="9"/>
      <c r="Q57" s="9"/>
      <c r="R57" s="9"/>
      <c r="S57" s="9"/>
      <c r="T57" s="9"/>
      <c r="U57" s="9"/>
      <c r="V57" s="9"/>
      <c r="W57" s="9"/>
      <c r="X57" s="9"/>
      <c r="Y57" s="9"/>
      <c r="Z57" s="9"/>
    </row>
    <row r="58" spans="1:26" ht="12.75" customHeight="1">
      <c r="A58" s="209"/>
      <c r="B58" s="156"/>
      <c r="C58" s="156"/>
      <c r="D58" s="156"/>
      <c r="E58" s="156"/>
      <c r="F58" s="156"/>
      <c r="G58" s="156"/>
      <c r="H58" s="156"/>
      <c r="I58" s="156"/>
      <c r="J58" s="156"/>
      <c r="K58" s="156"/>
      <c r="L58" s="156"/>
      <c r="M58" s="210"/>
      <c r="N58" s="9"/>
      <c r="O58" s="9"/>
      <c r="P58" s="9"/>
      <c r="Q58" s="9"/>
      <c r="R58" s="9"/>
      <c r="S58" s="9"/>
      <c r="T58" s="9"/>
      <c r="U58" s="9"/>
      <c r="V58" s="9"/>
      <c r="W58" s="9"/>
      <c r="X58" s="9"/>
      <c r="Y58" s="9"/>
      <c r="Z58" s="9"/>
    </row>
    <row r="59" spans="1:26" ht="12.75" customHeight="1">
      <c r="A59" s="211" t="str">
        <f>A41</f>
        <v>Quarter 6 status report (3/31/2021):</v>
      </c>
      <c r="B59" s="156"/>
      <c r="C59" s="156"/>
      <c r="D59" s="156"/>
      <c r="E59" s="156"/>
      <c r="F59" s="156"/>
      <c r="G59" s="156"/>
      <c r="H59" s="156"/>
      <c r="I59" s="156"/>
      <c r="J59" s="156"/>
      <c r="K59" s="156"/>
      <c r="L59" s="156"/>
      <c r="M59" s="210"/>
      <c r="N59" s="9"/>
      <c r="O59" s="9"/>
      <c r="P59" s="9"/>
      <c r="Q59" s="9"/>
      <c r="R59" s="9"/>
      <c r="S59" s="9"/>
      <c r="T59" s="9"/>
      <c r="U59" s="9"/>
      <c r="V59" s="9"/>
      <c r="W59" s="9"/>
      <c r="X59" s="9"/>
      <c r="Y59" s="9"/>
      <c r="Z59" s="9"/>
    </row>
    <row r="60" spans="1:26" ht="12.75" customHeight="1">
      <c r="A60" s="209"/>
      <c r="B60" s="156"/>
      <c r="C60" s="156"/>
      <c r="D60" s="156"/>
      <c r="E60" s="156"/>
      <c r="F60" s="156"/>
      <c r="G60" s="156"/>
      <c r="H60" s="156"/>
      <c r="I60" s="156"/>
      <c r="J60" s="156"/>
      <c r="K60" s="156"/>
      <c r="L60" s="156"/>
      <c r="M60" s="210"/>
      <c r="N60" s="9"/>
      <c r="O60" s="9"/>
      <c r="P60" s="9"/>
      <c r="Q60" s="9"/>
      <c r="R60" s="9"/>
      <c r="S60" s="9"/>
      <c r="T60" s="9"/>
      <c r="U60" s="9"/>
      <c r="V60" s="9"/>
      <c r="W60" s="9"/>
      <c r="X60" s="9"/>
      <c r="Y60" s="9"/>
      <c r="Z60" s="9"/>
    </row>
    <row r="61" spans="1:26" ht="12.75" customHeight="1">
      <c r="A61" s="211" t="str">
        <f>A43</f>
        <v>Quarter 7 status report (6/30/2021):</v>
      </c>
      <c r="B61" s="156"/>
      <c r="C61" s="156"/>
      <c r="D61" s="156"/>
      <c r="E61" s="156"/>
      <c r="F61" s="156"/>
      <c r="G61" s="156"/>
      <c r="H61" s="156"/>
      <c r="I61" s="156"/>
      <c r="J61" s="156"/>
      <c r="K61" s="156"/>
      <c r="L61" s="156"/>
      <c r="M61" s="210"/>
      <c r="N61" s="9"/>
      <c r="O61" s="9"/>
      <c r="P61" s="9"/>
      <c r="Q61" s="9"/>
      <c r="R61" s="9"/>
      <c r="S61" s="9"/>
      <c r="T61" s="9"/>
      <c r="U61" s="9"/>
      <c r="V61" s="9"/>
      <c r="W61" s="9"/>
      <c r="X61" s="9"/>
      <c r="Y61" s="9"/>
      <c r="Z61" s="9"/>
    </row>
    <row r="62" spans="1:26" ht="12.75" customHeight="1">
      <c r="A62" s="209"/>
      <c r="B62" s="156"/>
      <c r="C62" s="156"/>
      <c r="D62" s="156"/>
      <c r="E62" s="156"/>
      <c r="F62" s="156"/>
      <c r="G62" s="156"/>
      <c r="H62" s="156"/>
      <c r="I62" s="156"/>
      <c r="J62" s="156"/>
      <c r="K62" s="156"/>
      <c r="L62" s="156"/>
      <c r="M62" s="210"/>
      <c r="N62" s="9"/>
      <c r="O62" s="9"/>
      <c r="P62" s="9"/>
      <c r="Q62" s="9"/>
      <c r="R62" s="9"/>
      <c r="S62" s="9"/>
      <c r="T62" s="9"/>
      <c r="U62" s="9"/>
      <c r="V62" s="9"/>
      <c r="W62" s="9"/>
      <c r="X62" s="9"/>
      <c r="Y62" s="9"/>
      <c r="Z62" s="9"/>
    </row>
    <row r="63" spans="1:26" ht="12.75" customHeight="1">
      <c r="A63" s="211" t="str">
        <f>A45</f>
        <v>Quarter 8 status report (9/30/2021):</v>
      </c>
      <c r="B63" s="156"/>
      <c r="C63" s="156"/>
      <c r="D63" s="156"/>
      <c r="E63" s="156"/>
      <c r="F63" s="156"/>
      <c r="G63" s="156"/>
      <c r="H63" s="156"/>
      <c r="I63" s="156"/>
      <c r="J63" s="156"/>
      <c r="K63" s="156"/>
      <c r="L63" s="156"/>
      <c r="M63" s="210"/>
      <c r="N63" s="9"/>
      <c r="O63" s="9"/>
      <c r="P63" s="9"/>
      <c r="Q63" s="9"/>
      <c r="R63" s="9"/>
      <c r="S63" s="9"/>
      <c r="T63" s="9"/>
      <c r="U63" s="9"/>
      <c r="V63" s="9"/>
      <c r="W63" s="9"/>
      <c r="X63" s="9"/>
      <c r="Y63" s="9"/>
      <c r="Z63" s="9"/>
    </row>
    <row r="64" spans="1:26" ht="12.75" customHeight="1">
      <c r="A64" s="215"/>
      <c r="B64" s="216"/>
      <c r="C64" s="216"/>
      <c r="D64" s="216"/>
      <c r="E64" s="216"/>
      <c r="F64" s="216"/>
      <c r="G64" s="216"/>
      <c r="H64" s="216"/>
      <c r="I64" s="216"/>
      <c r="J64" s="216"/>
      <c r="K64" s="216"/>
      <c r="L64" s="216"/>
      <c r="M64" s="217"/>
      <c r="N64" s="9"/>
      <c r="O64" s="9"/>
      <c r="P64" s="9"/>
      <c r="Q64" s="9"/>
      <c r="R64" s="9"/>
      <c r="S64" s="9"/>
      <c r="T64" s="9"/>
      <c r="U64" s="9"/>
      <c r="V64" s="9"/>
      <c r="W64" s="9"/>
      <c r="X64" s="9"/>
      <c r="Y64" s="9"/>
      <c r="Z64" s="9"/>
    </row>
    <row r="65" spans="1:26" ht="15" customHeight="1">
      <c r="A65" s="220" t="s">
        <v>280</v>
      </c>
      <c r="B65" s="213"/>
      <c r="C65" s="213"/>
      <c r="D65" s="213"/>
      <c r="E65" s="213"/>
      <c r="F65" s="213"/>
      <c r="G65" s="213"/>
      <c r="H65" s="213"/>
      <c r="I65" s="213"/>
      <c r="J65" s="213"/>
      <c r="K65" s="214"/>
      <c r="L65" s="222" t="s">
        <v>137</v>
      </c>
      <c r="M65" s="219"/>
      <c r="N65" s="9"/>
      <c r="O65" s="9"/>
      <c r="P65" s="9"/>
      <c r="Q65" s="9"/>
      <c r="R65" s="9"/>
      <c r="S65" s="9"/>
      <c r="T65" s="9"/>
      <c r="U65" s="9"/>
      <c r="V65" s="9"/>
      <c r="W65" s="9"/>
      <c r="X65" s="9"/>
      <c r="Y65" s="9"/>
      <c r="Z65" s="9"/>
    </row>
    <row r="66" spans="1:26" ht="12.75" customHeight="1">
      <c r="A66" s="221"/>
      <c r="B66" s="216"/>
      <c r="C66" s="216"/>
      <c r="D66" s="216"/>
      <c r="E66" s="216"/>
      <c r="F66" s="216"/>
      <c r="G66" s="216"/>
      <c r="H66" s="216"/>
      <c r="I66" s="216"/>
      <c r="J66" s="216"/>
      <c r="K66" s="217"/>
      <c r="L66" s="218"/>
      <c r="M66" s="219"/>
      <c r="N66" s="9"/>
      <c r="O66" s="9"/>
      <c r="P66" s="9"/>
      <c r="Q66" s="9"/>
      <c r="R66" s="9"/>
      <c r="S66" s="9"/>
      <c r="T66" s="9"/>
      <c r="U66" s="9"/>
      <c r="V66" s="9"/>
      <c r="W66" s="9"/>
      <c r="X66" s="9"/>
      <c r="Y66" s="9"/>
      <c r="Z66" s="9"/>
    </row>
    <row r="67" spans="1:26" ht="12.75" customHeight="1">
      <c r="A67" s="212" t="str">
        <f>A49</f>
        <v>Quarter 1 status report (12/31/2019):</v>
      </c>
      <c r="B67" s="213"/>
      <c r="C67" s="213"/>
      <c r="D67" s="213"/>
      <c r="E67" s="213"/>
      <c r="F67" s="213"/>
      <c r="G67" s="213"/>
      <c r="H67" s="213"/>
      <c r="I67" s="213"/>
      <c r="J67" s="213"/>
      <c r="K67" s="213"/>
      <c r="L67" s="213"/>
      <c r="M67" s="214"/>
      <c r="N67" s="9"/>
      <c r="O67" s="9"/>
      <c r="P67" s="9"/>
      <c r="Q67" s="9"/>
      <c r="R67" s="9"/>
      <c r="S67" s="9"/>
      <c r="T67" s="9"/>
      <c r="U67" s="9"/>
      <c r="V67" s="9"/>
      <c r="W67" s="9"/>
      <c r="X67" s="9"/>
      <c r="Y67" s="9"/>
      <c r="Z67" s="9"/>
    </row>
    <row r="68" spans="1:26" ht="12.75" customHeight="1">
      <c r="A68" s="209"/>
      <c r="B68" s="156"/>
      <c r="C68" s="156"/>
      <c r="D68" s="156"/>
      <c r="E68" s="156"/>
      <c r="F68" s="156"/>
      <c r="G68" s="156"/>
      <c r="H68" s="156"/>
      <c r="I68" s="156"/>
      <c r="J68" s="156"/>
      <c r="K68" s="156"/>
      <c r="L68" s="156"/>
      <c r="M68" s="210"/>
      <c r="N68" s="9"/>
      <c r="O68" s="9"/>
      <c r="P68" s="9"/>
      <c r="Q68" s="9"/>
      <c r="R68" s="9"/>
      <c r="S68" s="9"/>
      <c r="T68" s="9"/>
      <c r="U68" s="9"/>
      <c r="V68" s="9"/>
      <c r="W68" s="9"/>
      <c r="X68" s="9"/>
      <c r="Y68" s="9"/>
      <c r="Z68" s="9"/>
    </row>
    <row r="69" spans="1:26" ht="12.75" customHeight="1">
      <c r="A69" s="211" t="str">
        <f>A51</f>
        <v>Quarter 2 status report (3/31/2020):</v>
      </c>
      <c r="B69" s="156"/>
      <c r="C69" s="156"/>
      <c r="D69" s="156"/>
      <c r="E69" s="156"/>
      <c r="F69" s="156"/>
      <c r="G69" s="156"/>
      <c r="H69" s="156"/>
      <c r="I69" s="156"/>
      <c r="J69" s="156"/>
      <c r="K69" s="156"/>
      <c r="L69" s="156"/>
      <c r="M69" s="210"/>
      <c r="N69" s="9"/>
      <c r="O69" s="9"/>
      <c r="P69" s="9"/>
      <c r="Q69" s="9"/>
      <c r="R69" s="9"/>
      <c r="S69" s="9"/>
      <c r="T69" s="9"/>
      <c r="U69" s="9"/>
      <c r="V69" s="9"/>
      <c r="W69" s="9"/>
      <c r="X69" s="9"/>
      <c r="Y69" s="9"/>
      <c r="Z69" s="9"/>
    </row>
    <row r="70" spans="1:26" ht="12.75" customHeight="1">
      <c r="A70" s="209"/>
      <c r="B70" s="156"/>
      <c r="C70" s="156"/>
      <c r="D70" s="156"/>
      <c r="E70" s="156"/>
      <c r="F70" s="156"/>
      <c r="G70" s="156"/>
      <c r="H70" s="156"/>
      <c r="I70" s="156"/>
      <c r="J70" s="156"/>
      <c r="K70" s="156"/>
      <c r="L70" s="156"/>
      <c r="M70" s="210"/>
      <c r="N70" s="9"/>
      <c r="O70" s="9"/>
      <c r="P70" s="9"/>
      <c r="Q70" s="9"/>
      <c r="R70" s="9"/>
      <c r="S70" s="9"/>
      <c r="T70" s="9"/>
      <c r="U70" s="9"/>
      <c r="V70" s="9"/>
      <c r="W70" s="9"/>
      <c r="X70" s="9"/>
      <c r="Y70" s="9"/>
      <c r="Z70" s="9"/>
    </row>
    <row r="71" spans="1:26" ht="12.75" customHeight="1">
      <c r="A71" s="211" t="str">
        <f>A53</f>
        <v>Quarter 3 status report (6/30/2020):</v>
      </c>
      <c r="B71" s="156"/>
      <c r="C71" s="156"/>
      <c r="D71" s="156"/>
      <c r="E71" s="156"/>
      <c r="F71" s="156"/>
      <c r="G71" s="156"/>
      <c r="H71" s="156"/>
      <c r="I71" s="156"/>
      <c r="J71" s="156"/>
      <c r="K71" s="156"/>
      <c r="L71" s="156"/>
      <c r="M71" s="210"/>
      <c r="N71" s="9"/>
      <c r="O71" s="9"/>
      <c r="P71" s="9"/>
      <c r="Q71" s="9"/>
      <c r="R71" s="9"/>
      <c r="S71" s="9"/>
      <c r="T71" s="9"/>
      <c r="U71" s="9"/>
      <c r="V71" s="9"/>
      <c r="W71" s="9"/>
      <c r="X71" s="9"/>
      <c r="Y71" s="9"/>
      <c r="Z71" s="9"/>
    </row>
    <row r="72" spans="1:26" ht="12.75" customHeight="1">
      <c r="A72" s="209"/>
      <c r="B72" s="156"/>
      <c r="C72" s="156"/>
      <c r="D72" s="156"/>
      <c r="E72" s="156"/>
      <c r="F72" s="156"/>
      <c r="G72" s="156"/>
      <c r="H72" s="156"/>
      <c r="I72" s="156"/>
      <c r="J72" s="156"/>
      <c r="K72" s="156"/>
      <c r="L72" s="156"/>
      <c r="M72" s="210"/>
      <c r="N72" s="9"/>
      <c r="O72" s="9"/>
      <c r="P72" s="9"/>
      <c r="Q72" s="9"/>
      <c r="R72" s="9"/>
      <c r="S72" s="9"/>
      <c r="T72" s="9"/>
      <c r="U72" s="9"/>
      <c r="V72" s="9"/>
      <c r="W72" s="9"/>
      <c r="X72" s="9"/>
      <c r="Y72" s="9"/>
      <c r="Z72" s="9"/>
    </row>
    <row r="73" spans="1:26" ht="12.75" customHeight="1">
      <c r="A73" s="211" t="str">
        <f>A55</f>
        <v>Quarter 4 status report (9/30/2020):</v>
      </c>
      <c r="B73" s="156"/>
      <c r="C73" s="156"/>
      <c r="D73" s="156"/>
      <c r="E73" s="156"/>
      <c r="F73" s="156"/>
      <c r="G73" s="156"/>
      <c r="H73" s="156"/>
      <c r="I73" s="156"/>
      <c r="J73" s="156"/>
      <c r="K73" s="156"/>
      <c r="L73" s="156"/>
      <c r="M73" s="210"/>
      <c r="N73" s="9"/>
      <c r="O73" s="9"/>
      <c r="P73" s="9"/>
      <c r="Q73" s="9"/>
      <c r="R73" s="9"/>
      <c r="S73" s="9"/>
      <c r="T73" s="9"/>
      <c r="U73" s="9"/>
      <c r="V73" s="9"/>
      <c r="W73" s="9"/>
      <c r="X73" s="9"/>
      <c r="Y73" s="9"/>
      <c r="Z73" s="9"/>
    </row>
    <row r="74" spans="1:26" ht="12.75" customHeight="1">
      <c r="A74" s="209"/>
      <c r="B74" s="156"/>
      <c r="C74" s="156"/>
      <c r="D74" s="156"/>
      <c r="E74" s="156"/>
      <c r="F74" s="156"/>
      <c r="G74" s="156"/>
      <c r="H74" s="156"/>
      <c r="I74" s="156"/>
      <c r="J74" s="156"/>
      <c r="K74" s="156"/>
      <c r="L74" s="156"/>
      <c r="M74" s="210"/>
      <c r="N74" s="9"/>
      <c r="O74" s="9"/>
      <c r="P74" s="9"/>
      <c r="Q74" s="9"/>
      <c r="R74" s="9"/>
      <c r="S74" s="9"/>
      <c r="T74" s="9"/>
      <c r="U74" s="9"/>
      <c r="V74" s="9"/>
      <c r="W74" s="9"/>
      <c r="X74" s="9"/>
      <c r="Y74" s="9"/>
      <c r="Z74" s="9"/>
    </row>
    <row r="75" spans="1:26" ht="12.75" customHeight="1">
      <c r="A75" s="211" t="str">
        <f>A57</f>
        <v>Quarter 5 status report (12/31/2020):</v>
      </c>
      <c r="B75" s="156"/>
      <c r="C75" s="156"/>
      <c r="D75" s="156"/>
      <c r="E75" s="156"/>
      <c r="F75" s="156"/>
      <c r="G75" s="156"/>
      <c r="H75" s="156"/>
      <c r="I75" s="156"/>
      <c r="J75" s="156"/>
      <c r="K75" s="156"/>
      <c r="L75" s="156"/>
      <c r="M75" s="210"/>
      <c r="N75" s="9"/>
      <c r="O75" s="9"/>
      <c r="P75" s="9"/>
      <c r="Q75" s="9"/>
      <c r="R75" s="9"/>
      <c r="S75" s="9"/>
      <c r="T75" s="9"/>
      <c r="U75" s="9"/>
      <c r="V75" s="9"/>
      <c r="W75" s="9"/>
      <c r="X75" s="9"/>
      <c r="Y75" s="9"/>
      <c r="Z75" s="9"/>
    </row>
    <row r="76" spans="1:26" ht="12.75" customHeight="1">
      <c r="A76" s="209"/>
      <c r="B76" s="156"/>
      <c r="C76" s="156"/>
      <c r="D76" s="156"/>
      <c r="E76" s="156"/>
      <c r="F76" s="156"/>
      <c r="G76" s="156"/>
      <c r="H76" s="156"/>
      <c r="I76" s="156"/>
      <c r="J76" s="156"/>
      <c r="K76" s="156"/>
      <c r="L76" s="156"/>
      <c r="M76" s="210"/>
      <c r="N76" s="9"/>
      <c r="O76" s="9"/>
      <c r="P76" s="9"/>
      <c r="Q76" s="9"/>
      <c r="R76" s="9"/>
      <c r="S76" s="9"/>
      <c r="T76" s="9"/>
      <c r="U76" s="9"/>
      <c r="V76" s="9"/>
      <c r="W76" s="9"/>
      <c r="X76" s="9"/>
      <c r="Y76" s="9"/>
      <c r="Z76" s="9"/>
    </row>
    <row r="77" spans="1:26" ht="12.75" customHeight="1">
      <c r="A77" s="211" t="str">
        <f>A59</f>
        <v>Quarter 6 status report (3/31/2021):</v>
      </c>
      <c r="B77" s="156"/>
      <c r="C77" s="156"/>
      <c r="D77" s="156"/>
      <c r="E77" s="156"/>
      <c r="F77" s="156"/>
      <c r="G77" s="156"/>
      <c r="H77" s="156"/>
      <c r="I77" s="156"/>
      <c r="J77" s="156"/>
      <c r="K77" s="156"/>
      <c r="L77" s="156"/>
      <c r="M77" s="210"/>
      <c r="N77" s="9"/>
      <c r="O77" s="9"/>
      <c r="P77" s="9"/>
      <c r="Q77" s="9"/>
      <c r="R77" s="9"/>
      <c r="S77" s="9"/>
      <c r="T77" s="9"/>
      <c r="U77" s="9"/>
      <c r="V77" s="9"/>
      <c r="W77" s="9"/>
      <c r="X77" s="9"/>
      <c r="Y77" s="9"/>
      <c r="Z77" s="9"/>
    </row>
    <row r="78" spans="1:26" ht="12.75" customHeight="1">
      <c r="A78" s="209"/>
      <c r="B78" s="156"/>
      <c r="C78" s="156"/>
      <c r="D78" s="156"/>
      <c r="E78" s="156"/>
      <c r="F78" s="156"/>
      <c r="G78" s="156"/>
      <c r="H78" s="156"/>
      <c r="I78" s="156"/>
      <c r="J78" s="156"/>
      <c r="K78" s="156"/>
      <c r="L78" s="156"/>
      <c r="M78" s="210"/>
      <c r="N78" s="9"/>
      <c r="O78" s="9"/>
      <c r="P78" s="9"/>
      <c r="Q78" s="9"/>
      <c r="R78" s="9"/>
      <c r="S78" s="9"/>
      <c r="T78" s="9"/>
      <c r="U78" s="9"/>
      <c r="V78" s="9"/>
      <c r="W78" s="9"/>
      <c r="X78" s="9"/>
      <c r="Y78" s="9"/>
      <c r="Z78" s="9"/>
    </row>
    <row r="79" spans="1:26" ht="12.75" customHeight="1">
      <c r="A79" s="211" t="str">
        <f>A61</f>
        <v>Quarter 7 status report (6/30/2021):</v>
      </c>
      <c r="B79" s="156"/>
      <c r="C79" s="156"/>
      <c r="D79" s="156"/>
      <c r="E79" s="156"/>
      <c r="F79" s="156"/>
      <c r="G79" s="156"/>
      <c r="H79" s="156"/>
      <c r="I79" s="156"/>
      <c r="J79" s="156"/>
      <c r="K79" s="156"/>
      <c r="L79" s="156"/>
      <c r="M79" s="210"/>
      <c r="N79" s="9"/>
      <c r="O79" s="9"/>
      <c r="P79" s="9"/>
      <c r="Q79" s="9"/>
      <c r="R79" s="9"/>
      <c r="S79" s="9"/>
      <c r="T79" s="9"/>
      <c r="U79" s="9"/>
      <c r="V79" s="9"/>
      <c r="W79" s="9"/>
      <c r="X79" s="9"/>
      <c r="Y79" s="9"/>
      <c r="Z79" s="9"/>
    </row>
    <row r="80" spans="1:26" ht="12.75" customHeight="1">
      <c r="A80" s="209"/>
      <c r="B80" s="156"/>
      <c r="C80" s="156"/>
      <c r="D80" s="156"/>
      <c r="E80" s="156"/>
      <c r="F80" s="156"/>
      <c r="G80" s="156"/>
      <c r="H80" s="156"/>
      <c r="I80" s="156"/>
      <c r="J80" s="156"/>
      <c r="K80" s="156"/>
      <c r="L80" s="156"/>
      <c r="M80" s="210"/>
      <c r="N80" s="9"/>
      <c r="O80" s="9"/>
      <c r="P80" s="9"/>
      <c r="Q80" s="9"/>
      <c r="R80" s="9"/>
      <c r="S80" s="9"/>
      <c r="T80" s="9"/>
      <c r="U80" s="9"/>
      <c r="V80" s="9"/>
      <c r="W80" s="9"/>
      <c r="X80" s="9"/>
      <c r="Y80" s="9"/>
      <c r="Z80" s="9"/>
    </row>
    <row r="81" spans="1:26" ht="12.75" customHeight="1">
      <c r="A81" s="211" t="str">
        <f>A63</f>
        <v>Quarter 8 status report (9/30/2021):</v>
      </c>
      <c r="B81" s="156"/>
      <c r="C81" s="156"/>
      <c r="D81" s="156"/>
      <c r="E81" s="156"/>
      <c r="F81" s="156"/>
      <c r="G81" s="156"/>
      <c r="H81" s="156"/>
      <c r="I81" s="156"/>
      <c r="J81" s="156"/>
      <c r="K81" s="156"/>
      <c r="L81" s="156"/>
      <c r="M81" s="210"/>
      <c r="N81" s="9"/>
      <c r="O81" s="9"/>
      <c r="P81" s="9"/>
      <c r="Q81" s="9"/>
      <c r="R81" s="9"/>
      <c r="S81" s="9"/>
      <c r="T81" s="9"/>
      <c r="U81" s="9"/>
      <c r="V81" s="9"/>
      <c r="W81" s="9"/>
      <c r="X81" s="9"/>
      <c r="Y81" s="9"/>
      <c r="Z81" s="9"/>
    </row>
    <row r="82" spans="1:26" ht="12.75" customHeight="1">
      <c r="A82" s="215"/>
      <c r="B82" s="216"/>
      <c r="C82" s="216"/>
      <c r="D82" s="216"/>
      <c r="E82" s="216"/>
      <c r="F82" s="216"/>
      <c r="G82" s="216"/>
      <c r="H82" s="216"/>
      <c r="I82" s="216"/>
      <c r="J82" s="216"/>
      <c r="K82" s="216"/>
      <c r="L82" s="216"/>
      <c r="M82" s="217"/>
      <c r="N82" s="9"/>
      <c r="O82" s="9"/>
      <c r="P82" s="9"/>
      <c r="Q82" s="9"/>
      <c r="R82" s="9"/>
      <c r="S82" s="9"/>
      <c r="T82" s="9"/>
      <c r="U82" s="9"/>
      <c r="V82" s="9"/>
      <c r="W82" s="9"/>
      <c r="X82" s="9"/>
      <c r="Y82" s="9"/>
      <c r="Z82" s="9"/>
    </row>
    <row r="83" spans="1:26" ht="15" customHeight="1">
      <c r="A83" s="220" t="s">
        <v>283</v>
      </c>
      <c r="B83" s="213"/>
      <c r="C83" s="213"/>
      <c r="D83" s="213"/>
      <c r="E83" s="213"/>
      <c r="F83" s="213"/>
      <c r="G83" s="213"/>
      <c r="H83" s="213"/>
      <c r="I83" s="213"/>
      <c r="J83" s="213"/>
      <c r="K83" s="214"/>
      <c r="L83" s="222" t="s">
        <v>137</v>
      </c>
      <c r="M83" s="219"/>
      <c r="N83" s="9"/>
      <c r="O83" s="9"/>
      <c r="P83" s="9"/>
      <c r="Q83" s="9"/>
      <c r="R83" s="9"/>
      <c r="S83" s="9"/>
      <c r="T83" s="9"/>
      <c r="U83" s="9"/>
      <c r="V83" s="9"/>
      <c r="W83" s="9"/>
      <c r="X83" s="9"/>
      <c r="Y83" s="9"/>
      <c r="Z83" s="9"/>
    </row>
    <row r="84" spans="1:26" ht="12.75" customHeight="1">
      <c r="A84" s="221"/>
      <c r="B84" s="216"/>
      <c r="C84" s="216"/>
      <c r="D84" s="216"/>
      <c r="E84" s="216"/>
      <c r="F84" s="216"/>
      <c r="G84" s="216"/>
      <c r="H84" s="216"/>
      <c r="I84" s="216"/>
      <c r="J84" s="216"/>
      <c r="K84" s="217"/>
      <c r="L84" s="218"/>
      <c r="M84" s="219"/>
      <c r="N84" s="9"/>
      <c r="O84" s="9"/>
      <c r="P84" s="9"/>
      <c r="Q84" s="9"/>
      <c r="R84" s="9"/>
      <c r="S84" s="9"/>
      <c r="T84" s="9"/>
      <c r="U84" s="9"/>
      <c r="V84" s="9"/>
      <c r="W84" s="9"/>
      <c r="X84" s="9"/>
      <c r="Y84" s="9"/>
      <c r="Z84" s="9"/>
    </row>
    <row r="85" spans="1:26" ht="12.75" customHeight="1">
      <c r="A85" s="212" t="str">
        <f>A67</f>
        <v>Quarter 1 status report (12/31/2019):</v>
      </c>
      <c r="B85" s="213"/>
      <c r="C85" s="213"/>
      <c r="D85" s="213"/>
      <c r="E85" s="213"/>
      <c r="F85" s="213"/>
      <c r="G85" s="213"/>
      <c r="H85" s="213"/>
      <c r="I85" s="213"/>
      <c r="J85" s="213"/>
      <c r="K85" s="213"/>
      <c r="L85" s="213"/>
      <c r="M85" s="214"/>
      <c r="N85" s="9"/>
      <c r="O85" s="9"/>
      <c r="P85" s="9"/>
      <c r="Q85" s="9"/>
      <c r="R85" s="9"/>
      <c r="S85" s="9"/>
      <c r="T85" s="9"/>
      <c r="U85" s="9"/>
      <c r="V85" s="9"/>
      <c r="W85" s="9"/>
      <c r="X85" s="9"/>
      <c r="Y85" s="9"/>
      <c r="Z85" s="9"/>
    </row>
    <row r="86" spans="1:26" ht="12.75" customHeight="1">
      <c r="A86" s="209"/>
      <c r="B86" s="156"/>
      <c r="C86" s="156"/>
      <c r="D86" s="156"/>
      <c r="E86" s="156"/>
      <c r="F86" s="156"/>
      <c r="G86" s="156"/>
      <c r="H86" s="156"/>
      <c r="I86" s="156"/>
      <c r="J86" s="156"/>
      <c r="K86" s="156"/>
      <c r="L86" s="156"/>
      <c r="M86" s="210"/>
      <c r="N86" s="9"/>
      <c r="O86" s="9"/>
      <c r="P86" s="9"/>
      <c r="Q86" s="9"/>
      <c r="R86" s="9"/>
      <c r="S86" s="9"/>
      <c r="T86" s="9"/>
      <c r="U86" s="9"/>
      <c r="V86" s="9"/>
      <c r="W86" s="9"/>
      <c r="X86" s="9"/>
      <c r="Y86" s="9"/>
      <c r="Z86" s="9"/>
    </row>
    <row r="87" spans="1:26" ht="12.75" customHeight="1">
      <c r="A87" s="211" t="str">
        <f>A69</f>
        <v>Quarter 2 status report (3/31/2020):</v>
      </c>
      <c r="B87" s="156"/>
      <c r="C87" s="156"/>
      <c r="D87" s="156"/>
      <c r="E87" s="156"/>
      <c r="F87" s="156"/>
      <c r="G87" s="156"/>
      <c r="H87" s="156"/>
      <c r="I87" s="156"/>
      <c r="J87" s="156"/>
      <c r="K87" s="156"/>
      <c r="L87" s="156"/>
      <c r="M87" s="210"/>
      <c r="N87" s="9"/>
      <c r="O87" s="9"/>
      <c r="P87" s="9"/>
      <c r="Q87" s="9"/>
      <c r="R87" s="9"/>
      <c r="S87" s="9"/>
      <c r="T87" s="9"/>
      <c r="U87" s="9"/>
      <c r="V87" s="9"/>
      <c r="W87" s="9"/>
      <c r="X87" s="9"/>
      <c r="Y87" s="9"/>
      <c r="Z87" s="9"/>
    </row>
    <row r="88" spans="1:26" ht="12.75" customHeight="1">
      <c r="A88" s="209"/>
      <c r="B88" s="156"/>
      <c r="C88" s="156"/>
      <c r="D88" s="156"/>
      <c r="E88" s="156"/>
      <c r="F88" s="156"/>
      <c r="G88" s="156"/>
      <c r="H88" s="156"/>
      <c r="I88" s="156"/>
      <c r="J88" s="156"/>
      <c r="K88" s="156"/>
      <c r="L88" s="156"/>
      <c r="M88" s="210"/>
      <c r="N88" s="9"/>
      <c r="O88" s="9"/>
      <c r="P88" s="9"/>
      <c r="Q88" s="9"/>
      <c r="R88" s="9"/>
      <c r="S88" s="9"/>
      <c r="T88" s="9"/>
      <c r="U88" s="9"/>
      <c r="V88" s="9"/>
      <c r="W88" s="9"/>
      <c r="X88" s="9"/>
      <c r="Y88" s="9"/>
      <c r="Z88" s="9"/>
    </row>
    <row r="89" spans="1:26" ht="12.75" customHeight="1">
      <c r="A89" s="211" t="str">
        <f>A71</f>
        <v>Quarter 3 status report (6/30/2020):</v>
      </c>
      <c r="B89" s="156"/>
      <c r="C89" s="156"/>
      <c r="D89" s="156"/>
      <c r="E89" s="156"/>
      <c r="F89" s="156"/>
      <c r="G89" s="156"/>
      <c r="H89" s="156"/>
      <c r="I89" s="156"/>
      <c r="J89" s="156"/>
      <c r="K89" s="156"/>
      <c r="L89" s="156"/>
      <c r="M89" s="210"/>
      <c r="N89" s="9"/>
      <c r="O89" s="9"/>
      <c r="P89" s="9"/>
      <c r="Q89" s="9"/>
      <c r="R89" s="9"/>
      <c r="S89" s="9"/>
      <c r="T89" s="9"/>
      <c r="U89" s="9"/>
      <c r="V89" s="9"/>
      <c r="W89" s="9"/>
      <c r="X89" s="9"/>
      <c r="Y89" s="9"/>
      <c r="Z89" s="9"/>
    </row>
    <row r="90" spans="1:26" ht="12.75" customHeight="1">
      <c r="A90" s="209"/>
      <c r="B90" s="156"/>
      <c r="C90" s="156"/>
      <c r="D90" s="156"/>
      <c r="E90" s="156"/>
      <c r="F90" s="156"/>
      <c r="G90" s="156"/>
      <c r="H90" s="156"/>
      <c r="I90" s="156"/>
      <c r="J90" s="156"/>
      <c r="K90" s="156"/>
      <c r="L90" s="156"/>
      <c r="M90" s="210"/>
      <c r="N90" s="9"/>
      <c r="O90" s="9"/>
      <c r="P90" s="9"/>
      <c r="Q90" s="9"/>
      <c r="R90" s="9"/>
      <c r="S90" s="9"/>
      <c r="T90" s="9"/>
      <c r="U90" s="9"/>
      <c r="V90" s="9"/>
      <c r="W90" s="9"/>
      <c r="X90" s="9"/>
      <c r="Y90" s="9"/>
      <c r="Z90" s="9"/>
    </row>
    <row r="91" spans="1:26" ht="12.75" customHeight="1">
      <c r="A91" s="211" t="str">
        <f>A73</f>
        <v>Quarter 4 status report (9/30/2020):</v>
      </c>
      <c r="B91" s="156"/>
      <c r="C91" s="156"/>
      <c r="D91" s="156"/>
      <c r="E91" s="156"/>
      <c r="F91" s="156"/>
      <c r="G91" s="156"/>
      <c r="H91" s="156"/>
      <c r="I91" s="156"/>
      <c r="J91" s="156"/>
      <c r="K91" s="156"/>
      <c r="L91" s="156"/>
      <c r="M91" s="210"/>
      <c r="N91" s="9"/>
      <c r="O91" s="9"/>
      <c r="P91" s="9"/>
      <c r="Q91" s="9"/>
      <c r="R91" s="9"/>
      <c r="S91" s="9"/>
      <c r="T91" s="9"/>
      <c r="U91" s="9"/>
      <c r="V91" s="9"/>
      <c r="W91" s="9"/>
      <c r="X91" s="9"/>
      <c r="Y91" s="9"/>
      <c r="Z91" s="9"/>
    </row>
    <row r="92" spans="1:26" ht="12.75" customHeight="1">
      <c r="A92" s="209"/>
      <c r="B92" s="156"/>
      <c r="C92" s="156"/>
      <c r="D92" s="156"/>
      <c r="E92" s="156"/>
      <c r="F92" s="156"/>
      <c r="G92" s="156"/>
      <c r="H92" s="156"/>
      <c r="I92" s="156"/>
      <c r="J92" s="156"/>
      <c r="K92" s="156"/>
      <c r="L92" s="156"/>
      <c r="M92" s="210"/>
      <c r="N92" s="9"/>
      <c r="O92" s="9"/>
      <c r="P92" s="9"/>
      <c r="Q92" s="9"/>
      <c r="R92" s="9"/>
      <c r="S92" s="9"/>
      <c r="T92" s="9"/>
      <c r="U92" s="9"/>
      <c r="V92" s="9"/>
      <c r="W92" s="9"/>
      <c r="X92" s="9"/>
      <c r="Y92" s="9"/>
      <c r="Z92" s="9"/>
    </row>
    <row r="93" spans="1:26" ht="12.75" customHeight="1">
      <c r="A93" s="211" t="str">
        <f>A75</f>
        <v>Quarter 5 status report (12/31/2020):</v>
      </c>
      <c r="B93" s="156"/>
      <c r="C93" s="156"/>
      <c r="D93" s="156"/>
      <c r="E93" s="156"/>
      <c r="F93" s="156"/>
      <c r="G93" s="156"/>
      <c r="H93" s="156"/>
      <c r="I93" s="156"/>
      <c r="J93" s="156"/>
      <c r="K93" s="156"/>
      <c r="L93" s="156"/>
      <c r="M93" s="210"/>
      <c r="N93" s="9"/>
      <c r="O93" s="9"/>
      <c r="P93" s="9"/>
      <c r="Q93" s="9"/>
      <c r="R93" s="9"/>
      <c r="S93" s="9"/>
      <c r="T93" s="9"/>
      <c r="U93" s="9"/>
      <c r="V93" s="9"/>
      <c r="W93" s="9"/>
      <c r="X93" s="9"/>
      <c r="Y93" s="9"/>
      <c r="Z93" s="9"/>
    </row>
    <row r="94" spans="1:26" ht="12.75" customHeight="1">
      <c r="A94" s="209"/>
      <c r="B94" s="156"/>
      <c r="C94" s="156"/>
      <c r="D94" s="156"/>
      <c r="E94" s="156"/>
      <c r="F94" s="156"/>
      <c r="G94" s="156"/>
      <c r="H94" s="156"/>
      <c r="I94" s="156"/>
      <c r="J94" s="156"/>
      <c r="K94" s="156"/>
      <c r="L94" s="156"/>
      <c r="M94" s="210"/>
      <c r="N94" s="9"/>
      <c r="O94" s="9"/>
      <c r="P94" s="9"/>
      <c r="Q94" s="9"/>
      <c r="R94" s="9"/>
      <c r="S94" s="9"/>
      <c r="T94" s="9"/>
      <c r="U94" s="9"/>
      <c r="V94" s="9"/>
      <c r="W94" s="9"/>
      <c r="X94" s="9"/>
      <c r="Y94" s="9"/>
      <c r="Z94" s="9"/>
    </row>
    <row r="95" spans="1:26" ht="12.75" customHeight="1">
      <c r="A95" s="211" t="str">
        <f>A77</f>
        <v>Quarter 6 status report (3/31/2021):</v>
      </c>
      <c r="B95" s="156"/>
      <c r="C95" s="156"/>
      <c r="D95" s="156"/>
      <c r="E95" s="156"/>
      <c r="F95" s="156"/>
      <c r="G95" s="156"/>
      <c r="H95" s="156"/>
      <c r="I95" s="156"/>
      <c r="J95" s="156"/>
      <c r="K95" s="156"/>
      <c r="L95" s="156"/>
      <c r="M95" s="210"/>
      <c r="N95" s="9"/>
      <c r="O95" s="9"/>
      <c r="P95" s="9"/>
      <c r="Q95" s="9"/>
      <c r="R95" s="9"/>
      <c r="S95" s="9"/>
      <c r="T95" s="9"/>
      <c r="U95" s="9"/>
      <c r="V95" s="9"/>
      <c r="W95" s="9"/>
      <c r="X95" s="9"/>
      <c r="Y95" s="9"/>
      <c r="Z95" s="9"/>
    </row>
    <row r="96" spans="1:26" ht="12.75" customHeight="1">
      <c r="A96" s="209"/>
      <c r="B96" s="156"/>
      <c r="C96" s="156"/>
      <c r="D96" s="156"/>
      <c r="E96" s="156"/>
      <c r="F96" s="156"/>
      <c r="G96" s="156"/>
      <c r="H96" s="156"/>
      <c r="I96" s="156"/>
      <c r="J96" s="156"/>
      <c r="K96" s="156"/>
      <c r="L96" s="156"/>
      <c r="M96" s="210"/>
      <c r="N96" s="9"/>
      <c r="O96" s="9"/>
      <c r="P96" s="9"/>
      <c r="Q96" s="9"/>
      <c r="R96" s="9"/>
      <c r="S96" s="9"/>
      <c r="T96" s="9"/>
      <c r="U96" s="9"/>
      <c r="V96" s="9"/>
      <c r="W96" s="9"/>
      <c r="X96" s="9"/>
      <c r="Y96" s="9"/>
      <c r="Z96" s="9"/>
    </row>
    <row r="97" spans="1:26" ht="12.75" customHeight="1">
      <c r="A97" s="211" t="str">
        <f>A79</f>
        <v>Quarter 7 status report (6/30/2021):</v>
      </c>
      <c r="B97" s="156"/>
      <c r="C97" s="156"/>
      <c r="D97" s="156"/>
      <c r="E97" s="156"/>
      <c r="F97" s="156"/>
      <c r="G97" s="156"/>
      <c r="H97" s="156"/>
      <c r="I97" s="156"/>
      <c r="J97" s="156"/>
      <c r="K97" s="156"/>
      <c r="L97" s="156"/>
      <c r="M97" s="210"/>
      <c r="N97" s="9"/>
      <c r="O97" s="9"/>
      <c r="P97" s="9"/>
      <c r="Q97" s="9"/>
      <c r="R97" s="9"/>
      <c r="S97" s="9"/>
      <c r="T97" s="9"/>
      <c r="U97" s="9"/>
      <c r="V97" s="9"/>
      <c r="W97" s="9"/>
      <c r="X97" s="9"/>
      <c r="Y97" s="9"/>
      <c r="Z97" s="9"/>
    </row>
    <row r="98" spans="1:26" ht="12.75" customHeight="1">
      <c r="A98" s="209"/>
      <c r="B98" s="156"/>
      <c r="C98" s="156"/>
      <c r="D98" s="156"/>
      <c r="E98" s="156"/>
      <c r="F98" s="156"/>
      <c r="G98" s="156"/>
      <c r="H98" s="156"/>
      <c r="I98" s="156"/>
      <c r="J98" s="156"/>
      <c r="K98" s="156"/>
      <c r="L98" s="156"/>
      <c r="M98" s="210"/>
      <c r="N98" s="9"/>
      <c r="O98" s="9"/>
      <c r="P98" s="9"/>
      <c r="Q98" s="9"/>
      <c r="R98" s="9"/>
      <c r="S98" s="9"/>
      <c r="T98" s="9"/>
      <c r="U98" s="9"/>
      <c r="V98" s="9"/>
      <c r="W98" s="9"/>
      <c r="X98" s="9"/>
      <c r="Y98" s="9"/>
      <c r="Z98" s="9"/>
    </row>
    <row r="99" spans="1:26" ht="12.75" customHeight="1">
      <c r="A99" s="211" t="str">
        <f>A81</f>
        <v>Quarter 8 status report (9/30/2021):</v>
      </c>
      <c r="B99" s="156"/>
      <c r="C99" s="156"/>
      <c r="D99" s="156"/>
      <c r="E99" s="156"/>
      <c r="F99" s="156"/>
      <c r="G99" s="156"/>
      <c r="H99" s="156"/>
      <c r="I99" s="156"/>
      <c r="J99" s="156"/>
      <c r="K99" s="156"/>
      <c r="L99" s="156"/>
      <c r="M99" s="210"/>
      <c r="N99" s="9"/>
      <c r="O99" s="9"/>
      <c r="P99" s="9"/>
      <c r="Q99" s="9"/>
      <c r="R99" s="9"/>
      <c r="S99" s="9"/>
      <c r="T99" s="9"/>
      <c r="U99" s="9"/>
      <c r="V99" s="9"/>
      <c r="W99" s="9"/>
      <c r="X99" s="9"/>
      <c r="Y99" s="9"/>
      <c r="Z99" s="9"/>
    </row>
    <row r="100" spans="1:26" ht="12.75" customHeight="1">
      <c r="A100" s="215"/>
      <c r="B100" s="216"/>
      <c r="C100" s="216"/>
      <c r="D100" s="216"/>
      <c r="E100" s="216"/>
      <c r="F100" s="216"/>
      <c r="G100" s="216"/>
      <c r="H100" s="216"/>
      <c r="I100" s="216"/>
      <c r="J100" s="216"/>
      <c r="K100" s="216"/>
      <c r="L100" s="216"/>
      <c r="M100" s="217"/>
      <c r="N100" s="9"/>
      <c r="O100" s="9"/>
      <c r="P100" s="9"/>
      <c r="Q100" s="9"/>
      <c r="R100" s="9"/>
      <c r="S100" s="9"/>
      <c r="T100" s="9"/>
      <c r="U100" s="9"/>
      <c r="V100" s="9"/>
      <c r="W100" s="9"/>
      <c r="X100" s="9"/>
      <c r="Y100" s="9"/>
      <c r="Z100" s="9"/>
    </row>
    <row r="101" spans="1:26" ht="15" customHeight="1">
      <c r="A101" s="220" t="s">
        <v>288</v>
      </c>
      <c r="B101" s="213"/>
      <c r="C101" s="213"/>
      <c r="D101" s="213"/>
      <c r="E101" s="213"/>
      <c r="F101" s="213"/>
      <c r="G101" s="213"/>
      <c r="H101" s="213"/>
      <c r="I101" s="213"/>
      <c r="J101" s="213"/>
      <c r="K101" s="214"/>
      <c r="L101" s="222" t="s">
        <v>137</v>
      </c>
      <c r="M101" s="219"/>
      <c r="N101" s="9"/>
      <c r="O101" s="9"/>
      <c r="P101" s="9"/>
      <c r="Q101" s="9"/>
      <c r="R101" s="9"/>
      <c r="S101" s="9"/>
      <c r="T101" s="9"/>
      <c r="U101" s="9"/>
      <c r="V101" s="9"/>
      <c r="W101" s="9"/>
      <c r="X101" s="9"/>
      <c r="Y101" s="9"/>
      <c r="Z101" s="9"/>
    </row>
    <row r="102" spans="1:26" ht="12.75" customHeight="1">
      <c r="A102" s="221"/>
      <c r="B102" s="216"/>
      <c r="C102" s="216"/>
      <c r="D102" s="216"/>
      <c r="E102" s="216"/>
      <c r="F102" s="216"/>
      <c r="G102" s="216"/>
      <c r="H102" s="216"/>
      <c r="I102" s="216"/>
      <c r="J102" s="216"/>
      <c r="K102" s="217"/>
      <c r="L102" s="218"/>
      <c r="M102" s="219"/>
      <c r="N102" s="9"/>
      <c r="O102" s="9"/>
      <c r="P102" s="9"/>
      <c r="Q102" s="9"/>
      <c r="R102" s="9"/>
      <c r="S102" s="9"/>
      <c r="T102" s="9"/>
      <c r="U102" s="9"/>
      <c r="V102" s="9"/>
      <c r="W102" s="9"/>
      <c r="X102" s="9"/>
      <c r="Y102" s="9"/>
      <c r="Z102" s="9"/>
    </row>
    <row r="103" spans="1:26" ht="12.75" customHeight="1">
      <c r="A103" s="212" t="str">
        <f>A85</f>
        <v>Quarter 1 status report (12/31/2019):</v>
      </c>
      <c r="B103" s="213"/>
      <c r="C103" s="213"/>
      <c r="D103" s="213"/>
      <c r="E103" s="213"/>
      <c r="F103" s="213"/>
      <c r="G103" s="213"/>
      <c r="H103" s="213"/>
      <c r="I103" s="213"/>
      <c r="J103" s="213"/>
      <c r="K103" s="213"/>
      <c r="L103" s="213"/>
      <c r="M103" s="214"/>
      <c r="N103" s="9"/>
      <c r="O103" s="9"/>
      <c r="P103" s="9"/>
      <c r="Q103" s="9"/>
      <c r="R103" s="9"/>
      <c r="S103" s="9"/>
      <c r="T103" s="9"/>
      <c r="U103" s="9"/>
      <c r="V103" s="9"/>
      <c r="W103" s="9"/>
      <c r="X103" s="9"/>
      <c r="Y103" s="9"/>
      <c r="Z103" s="9"/>
    </row>
    <row r="104" spans="1:26" ht="12.75" customHeight="1">
      <c r="A104" s="209"/>
      <c r="B104" s="156"/>
      <c r="C104" s="156"/>
      <c r="D104" s="156"/>
      <c r="E104" s="156"/>
      <c r="F104" s="156"/>
      <c r="G104" s="156"/>
      <c r="H104" s="156"/>
      <c r="I104" s="156"/>
      <c r="J104" s="156"/>
      <c r="K104" s="156"/>
      <c r="L104" s="156"/>
      <c r="M104" s="210"/>
      <c r="N104" s="9"/>
      <c r="O104" s="9"/>
      <c r="P104" s="9"/>
      <c r="Q104" s="9"/>
      <c r="R104" s="9"/>
      <c r="S104" s="9"/>
      <c r="T104" s="9"/>
      <c r="U104" s="9"/>
      <c r="V104" s="9"/>
      <c r="W104" s="9"/>
      <c r="X104" s="9"/>
      <c r="Y104" s="9"/>
      <c r="Z104" s="9"/>
    </row>
    <row r="105" spans="1:26" ht="12.75" customHeight="1">
      <c r="A105" s="211" t="str">
        <f>A87</f>
        <v>Quarter 2 status report (3/31/2020):</v>
      </c>
      <c r="B105" s="156"/>
      <c r="C105" s="156"/>
      <c r="D105" s="156"/>
      <c r="E105" s="156"/>
      <c r="F105" s="156"/>
      <c r="G105" s="156"/>
      <c r="H105" s="156"/>
      <c r="I105" s="156"/>
      <c r="J105" s="156"/>
      <c r="K105" s="156"/>
      <c r="L105" s="156"/>
      <c r="M105" s="210"/>
      <c r="N105" s="9"/>
      <c r="O105" s="9"/>
      <c r="P105" s="9"/>
      <c r="Q105" s="9"/>
      <c r="R105" s="9"/>
      <c r="S105" s="9"/>
      <c r="T105" s="9"/>
      <c r="U105" s="9"/>
      <c r="V105" s="9"/>
      <c r="W105" s="9"/>
      <c r="X105" s="9"/>
      <c r="Y105" s="9"/>
      <c r="Z105" s="9"/>
    </row>
    <row r="106" spans="1:26" ht="12.75" customHeight="1">
      <c r="A106" s="209"/>
      <c r="B106" s="156"/>
      <c r="C106" s="156"/>
      <c r="D106" s="156"/>
      <c r="E106" s="156"/>
      <c r="F106" s="156"/>
      <c r="G106" s="156"/>
      <c r="H106" s="156"/>
      <c r="I106" s="156"/>
      <c r="J106" s="156"/>
      <c r="K106" s="156"/>
      <c r="L106" s="156"/>
      <c r="M106" s="210"/>
      <c r="N106" s="9"/>
      <c r="O106" s="9"/>
      <c r="P106" s="9"/>
      <c r="Q106" s="9"/>
      <c r="R106" s="9"/>
      <c r="S106" s="9"/>
      <c r="T106" s="9"/>
      <c r="U106" s="9"/>
      <c r="V106" s="9"/>
      <c r="W106" s="9"/>
      <c r="X106" s="9"/>
      <c r="Y106" s="9"/>
      <c r="Z106" s="9"/>
    </row>
    <row r="107" spans="1:26" ht="12.75" customHeight="1">
      <c r="A107" s="211" t="str">
        <f>A89</f>
        <v>Quarter 3 status report (6/30/2020):</v>
      </c>
      <c r="B107" s="156"/>
      <c r="C107" s="156"/>
      <c r="D107" s="156"/>
      <c r="E107" s="156"/>
      <c r="F107" s="156"/>
      <c r="G107" s="156"/>
      <c r="H107" s="156"/>
      <c r="I107" s="156"/>
      <c r="J107" s="156"/>
      <c r="K107" s="156"/>
      <c r="L107" s="156"/>
      <c r="M107" s="210"/>
      <c r="N107" s="9"/>
      <c r="O107" s="9"/>
      <c r="P107" s="9"/>
      <c r="Q107" s="9"/>
      <c r="R107" s="9"/>
      <c r="S107" s="9"/>
      <c r="T107" s="9"/>
      <c r="U107" s="9"/>
      <c r="V107" s="9"/>
      <c r="W107" s="9"/>
      <c r="X107" s="9"/>
      <c r="Y107" s="9"/>
      <c r="Z107" s="9"/>
    </row>
    <row r="108" spans="1:26" ht="12.75" customHeight="1">
      <c r="A108" s="209"/>
      <c r="B108" s="156"/>
      <c r="C108" s="156"/>
      <c r="D108" s="156"/>
      <c r="E108" s="156"/>
      <c r="F108" s="156"/>
      <c r="G108" s="156"/>
      <c r="H108" s="156"/>
      <c r="I108" s="156"/>
      <c r="J108" s="156"/>
      <c r="K108" s="156"/>
      <c r="L108" s="156"/>
      <c r="M108" s="210"/>
      <c r="N108" s="9"/>
      <c r="O108" s="9"/>
      <c r="P108" s="9"/>
      <c r="Q108" s="9"/>
      <c r="R108" s="9"/>
      <c r="S108" s="9"/>
      <c r="T108" s="9"/>
      <c r="U108" s="9"/>
      <c r="V108" s="9"/>
      <c r="W108" s="9"/>
      <c r="X108" s="9"/>
      <c r="Y108" s="9"/>
      <c r="Z108" s="9"/>
    </row>
    <row r="109" spans="1:26" ht="12.75" customHeight="1">
      <c r="A109" s="211" t="str">
        <f>A91</f>
        <v>Quarter 4 status report (9/30/2020):</v>
      </c>
      <c r="B109" s="156"/>
      <c r="C109" s="156"/>
      <c r="D109" s="156"/>
      <c r="E109" s="156"/>
      <c r="F109" s="156"/>
      <c r="G109" s="156"/>
      <c r="H109" s="156"/>
      <c r="I109" s="156"/>
      <c r="J109" s="156"/>
      <c r="K109" s="156"/>
      <c r="L109" s="156"/>
      <c r="M109" s="210"/>
      <c r="N109" s="9"/>
      <c r="O109" s="9"/>
      <c r="P109" s="9"/>
      <c r="Q109" s="9"/>
      <c r="R109" s="9"/>
      <c r="S109" s="9"/>
      <c r="T109" s="9"/>
      <c r="U109" s="9"/>
      <c r="V109" s="9"/>
      <c r="W109" s="9"/>
      <c r="X109" s="9"/>
      <c r="Y109" s="9"/>
      <c r="Z109" s="9"/>
    </row>
    <row r="110" spans="1:26" ht="12.75" customHeight="1">
      <c r="A110" s="209"/>
      <c r="B110" s="156"/>
      <c r="C110" s="156"/>
      <c r="D110" s="156"/>
      <c r="E110" s="156"/>
      <c r="F110" s="156"/>
      <c r="G110" s="156"/>
      <c r="H110" s="156"/>
      <c r="I110" s="156"/>
      <c r="J110" s="156"/>
      <c r="K110" s="156"/>
      <c r="L110" s="156"/>
      <c r="M110" s="210"/>
      <c r="N110" s="9"/>
      <c r="O110" s="9"/>
      <c r="P110" s="9"/>
      <c r="Q110" s="9"/>
      <c r="R110" s="9"/>
      <c r="S110" s="9"/>
      <c r="T110" s="9"/>
      <c r="U110" s="9"/>
      <c r="V110" s="9"/>
      <c r="W110" s="9"/>
      <c r="X110" s="9"/>
      <c r="Y110" s="9"/>
      <c r="Z110" s="9"/>
    </row>
    <row r="111" spans="1:26" ht="12.75" customHeight="1">
      <c r="A111" s="211" t="str">
        <f>A93</f>
        <v>Quarter 5 status report (12/31/2020):</v>
      </c>
      <c r="B111" s="156"/>
      <c r="C111" s="156"/>
      <c r="D111" s="156"/>
      <c r="E111" s="156"/>
      <c r="F111" s="156"/>
      <c r="G111" s="156"/>
      <c r="H111" s="156"/>
      <c r="I111" s="156"/>
      <c r="J111" s="156"/>
      <c r="K111" s="156"/>
      <c r="L111" s="156"/>
      <c r="M111" s="210"/>
      <c r="N111" s="9"/>
      <c r="O111" s="9"/>
      <c r="P111" s="9"/>
      <c r="Q111" s="9"/>
      <c r="R111" s="9"/>
      <c r="S111" s="9"/>
      <c r="T111" s="9"/>
      <c r="U111" s="9"/>
      <c r="V111" s="9"/>
      <c r="W111" s="9"/>
      <c r="X111" s="9"/>
      <c r="Y111" s="9"/>
      <c r="Z111" s="9"/>
    </row>
    <row r="112" spans="1:26" ht="12.75" customHeight="1">
      <c r="A112" s="209"/>
      <c r="B112" s="156"/>
      <c r="C112" s="156"/>
      <c r="D112" s="156"/>
      <c r="E112" s="156"/>
      <c r="F112" s="156"/>
      <c r="G112" s="156"/>
      <c r="H112" s="156"/>
      <c r="I112" s="156"/>
      <c r="J112" s="156"/>
      <c r="K112" s="156"/>
      <c r="L112" s="156"/>
      <c r="M112" s="210"/>
      <c r="N112" s="9"/>
      <c r="O112" s="9"/>
      <c r="P112" s="9"/>
      <c r="Q112" s="9"/>
      <c r="R112" s="9"/>
      <c r="S112" s="9"/>
      <c r="T112" s="9"/>
      <c r="U112" s="9"/>
      <c r="V112" s="9"/>
      <c r="W112" s="9"/>
      <c r="X112" s="9"/>
      <c r="Y112" s="9"/>
      <c r="Z112" s="9"/>
    </row>
    <row r="113" spans="1:26" ht="12.75" customHeight="1">
      <c r="A113" s="211" t="str">
        <f>A95</f>
        <v>Quarter 6 status report (3/31/2021):</v>
      </c>
      <c r="B113" s="156"/>
      <c r="C113" s="156"/>
      <c r="D113" s="156"/>
      <c r="E113" s="156"/>
      <c r="F113" s="156"/>
      <c r="G113" s="156"/>
      <c r="H113" s="156"/>
      <c r="I113" s="156"/>
      <c r="J113" s="156"/>
      <c r="K113" s="156"/>
      <c r="L113" s="156"/>
      <c r="M113" s="210"/>
      <c r="N113" s="9"/>
      <c r="O113" s="9"/>
      <c r="P113" s="9"/>
      <c r="Q113" s="9"/>
      <c r="R113" s="9"/>
      <c r="S113" s="9"/>
      <c r="T113" s="9"/>
      <c r="U113" s="9"/>
      <c r="V113" s="9"/>
      <c r="W113" s="9"/>
      <c r="X113" s="9"/>
      <c r="Y113" s="9"/>
      <c r="Z113" s="9"/>
    </row>
    <row r="114" spans="1:26" ht="12.75" customHeight="1">
      <c r="A114" s="209"/>
      <c r="B114" s="156"/>
      <c r="C114" s="156"/>
      <c r="D114" s="156"/>
      <c r="E114" s="156"/>
      <c r="F114" s="156"/>
      <c r="G114" s="156"/>
      <c r="H114" s="156"/>
      <c r="I114" s="156"/>
      <c r="J114" s="156"/>
      <c r="K114" s="156"/>
      <c r="L114" s="156"/>
      <c r="M114" s="210"/>
      <c r="N114" s="9"/>
      <c r="O114" s="9"/>
      <c r="P114" s="9"/>
      <c r="Q114" s="9"/>
      <c r="R114" s="9"/>
      <c r="S114" s="9"/>
      <c r="T114" s="9"/>
      <c r="U114" s="9"/>
      <c r="V114" s="9"/>
      <c r="W114" s="9"/>
      <c r="X114" s="9"/>
      <c r="Y114" s="9"/>
      <c r="Z114" s="9"/>
    </row>
    <row r="115" spans="1:26" ht="12.75" customHeight="1">
      <c r="A115" s="211" t="str">
        <f>A97</f>
        <v>Quarter 7 status report (6/30/2021):</v>
      </c>
      <c r="B115" s="156"/>
      <c r="C115" s="156"/>
      <c r="D115" s="156"/>
      <c r="E115" s="156"/>
      <c r="F115" s="156"/>
      <c r="G115" s="156"/>
      <c r="H115" s="156"/>
      <c r="I115" s="156"/>
      <c r="J115" s="156"/>
      <c r="K115" s="156"/>
      <c r="L115" s="156"/>
      <c r="M115" s="210"/>
      <c r="N115" s="9"/>
      <c r="O115" s="9"/>
      <c r="P115" s="9"/>
      <c r="Q115" s="9"/>
      <c r="R115" s="9"/>
      <c r="S115" s="9"/>
      <c r="T115" s="9"/>
      <c r="U115" s="9"/>
      <c r="V115" s="9"/>
      <c r="W115" s="9"/>
      <c r="X115" s="9"/>
      <c r="Y115" s="9"/>
      <c r="Z115" s="9"/>
    </row>
    <row r="116" spans="1:26" ht="12.75" customHeight="1">
      <c r="A116" s="209"/>
      <c r="B116" s="156"/>
      <c r="C116" s="156"/>
      <c r="D116" s="156"/>
      <c r="E116" s="156"/>
      <c r="F116" s="156"/>
      <c r="G116" s="156"/>
      <c r="H116" s="156"/>
      <c r="I116" s="156"/>
      <c r="J116" s="156"/>
      <c r="K116" s="156"/>
      <c r="L116" s="156"/>
      <c r="M116" s="210"/>
      <c r="N116" s="9"/>
      <c r="O116" s="9"/>
      <c r="P116" s="9"/>
      <c r="Q116" s="9"/>
      <c r="R116" s="9"/>
      <c r="S116" s="9"/>
      <c r="T116" s="9"/>
      <c r="U116" s="9"/>
      <c r="V116" s="9"/>
      <c r="W116" s="9"/>
      <c r="X116" s="9"/>
      <c r="Y116" s="9"/>
      <c r="Z116" s="9"/>
    </row>
    <row r="117" spans="1:26" ht="12.75" customHeight="1">
      <c r="A117" s="211" t="str">
        <f>A99</f>
        <v>Quarter 8 status report (9/30/2021):</v>
      </c>
      <c r="B117" s="156"/>
      <c r="C117" s="156"/>
      <c r="D117" s="156"/>
      <c r="E117" s="156"/>
      <c r="F117" s="156"/>
      <c r="G117" s="156"/>
      <c r="H117" s="156"/>
      <c r="I117" s="156"/>
      <c r="J117" s="156"/>
      <c r="K117" s="156"/>
      <c r="L117" s="156"/>
      <c r="M117" s="210"/>
      <c r="N117" s="9"/>
      <c r="O117" s="9"/>
      <c r="P117" s="9"/>
      <c r="Q117" s="9"/>
      <c r="R117" s="9"/>
      <c r="S117" s="9"/>
      <c r="T117" s="9"/>
      <c r="U117" s="9"/>
      <c r="V117" s="9"/>
      <c r="W117" s="9"/>
      <c r="X117" s="9"/>
      <c r="Y117" s="9"/>
      <c r="Z117" s="9"/>
    </row>
    <row r="118" spans="1:26" ht="12.75" customHeight="1">
      <c r="A118" s="215"/>
      <c r="B118" s="216"/>
      <c r="C118" s="216"/>
      <c r="D118" s="216"/>
      <c r="E118" s="216"/>
      <c r="F118" s="216"/>
      <c r="G118" s="216"/>
      <c r="H118" s="216"/>
      <c r="I118" s="216"/>
      <c r="J118" s="216"/>
      <c r="K118" s="216"/>
      <c r="L118" s="216"/>
      <c r="M118" s="217"/>
      <c r="N118" s="9"/>
      <c r="O118" s="9"/>
      <c r="P118" s="9"/>
      <c r="Q118" s="9"/>
      <c r="R118" s="9"/>
      <c r="S118" s="9"/>
      <c r="T118" s="9"/>
      <c r="U118" s="9"/>
      <c r="V118" s="9"/>
      <c r="W118" s="9"/>
      <c r="X118" s="9"/>
      <c r="Y118" s="9"/>
      <c r="Z118" s="9"/>
    </row>
    <row r="119" spans="1:26" ht="15" customHeight="1">
      <c r="A119" s="220" t="s">
        <v>296</v>
      </c>
      <c r="B119" s="213"/>
      <c r="C119" s="213"/>
      <c r="D119" s="213"/>
      <c r="E119" s="213"/>
      <c r="F119" s="213"/>
      <c r="G119" s="213"/>
      <c r="H119" s="213"/>
      <c r="I119" s="213"/>
      <c r="J119" s="213"/>
      <c r="K119" s="214"/>
      <c r="L119" s="222" t="s">
        <v>137</v>
      </c>
      <c r="M119" s="219"/>
      <c r="N119" s="9"/>
      <c r="O119" s="9"/>
      <c r="P119" s="9"/>
      <c r="Q119" s="9"/>
      <c r="R119" s="9"/>
      <c r="S119" s="9"/>
      <c r="T119" s="9"/>
      <c r="U119" s="9"/>
      <c r="V119" s="9"/>
      <c r="W119" s="9"/>
      <c r="X119" s="9"/>
      <c r="Y119" s="9"/>
      <c r="Z119" s="9"/>
    </row>
    <row r="120" spans="1:26" ht="12.75" customHeight="1">
      <c r="A120" s="221"/>
      <c r="B120" s="216"/>
      <c r="C120" s="216"/>
      <c r="D120" s="216"/>
      <c r="E120" s="216"/>
      <c r="F120" s="216"/>
      <c r="G120" s="216"/>
      <c r="H120" s="216"/>
      <c r="I120" s="216"/>
      <c r="J120" s="216"/>
      <c r="K120" s="217"/>
      <c r="L120" s="218"/>
      <c r="M120" s="219"/>
      <c r="N120" s="9"/>
      <c r="O120" s="9"/>
      <c r="P120" s="9"/>
      <c r="Q120" s="9"/>
      <c r="R120" s="9"/>
      <c r="S120" s="9"/>
      <c r="T120" s="9"/>
      <c r="U120" s="9"/>
      <c r="V120" s="9"/>
      <c r="W120" s="9"/>
      <c r="X120" s="9"/>
      <c r="Y120" s="9"/>
      <c r="Z120" s="9"/>
    </row>
    <row r="121" spans="1:26" ht="12.75" customHeight="1">
      <c r="A121" s="212" t="str">
        <f>A103</f>
        <v>Quarter 1 status report (12/31/2019):</v>
      </c>
      <c r="B121" s="213"/>
      <c r="C121" s="213"/>
      <c r="D121" s="213"/>
      <c r="E121" s="213"/>
      <c r="F121" s="213"/>
      <c r="G121" s="213"/>
      <c r="H121" s="213"/>
      <c r="I121" s="213"/>
      <c r="J121" s="213"/>
      <c r="K121" s="213"/>
      <c r="L121" s="213"/>
      <c r="M121" s="214"/>
      <c r="N121" s="9"/>
      <c r="O121" s="9"/>
      <c r="P121" s="9"/>
      <c r="Q121" s="9"/>
      <c r="R121" s="9"/>
      <c r="S121" s="9"/>
      <c r="T121" s="9"/>
      <c r="U121" s="9"/>
      <c r="V121" s="9"/>
      <c r="W121" s="9"/>
      <c r="X121" s="9"/>
      <c r="Y121" s="9"/>
      <c r="Z121" s="9"/>
    </row>
    <row r="122" spans="1:26" ht="12.75" customHeight="1">
      <c r="A122" s="209"/>
      <c r="B122" s="156"/>
      <c r="C122" s="156"/>
      <c r="D122" s="156"/>
      <c r="E122" s="156"/>
      <c r="F122" s="156"/>
      <c r="G122" s="156"/>
      <c r="H122" s="156"/>
      <c r="I122" s="156"/>
      <c r="J122" s="156"/>
      <c r="K122" s="156"/>
      <c r="L122" s="156"/>
      <c r="M122" s="210"/>
      <c r="N122" s="9"/>
      <c r="O122" s="9"/>
      <c r="P122" s="9"/>
      <c r="Q122" s="9"/>
      <c r="R122" s="9"/>
      <c r="S122" s="9"/>
      <c r="T122" s="9"/>
      <c r="U122" s="9"/>
      <c r="V122" s="9"/>
      <c r="W122" s="9"/>
      <c r="X122" s="9"/>
      <c r="Y122" s="9"/>
      <c r="Z122" s="9"/>
    </row>
    <row r="123" spans="1:26" ht="12.75" customHeight="1">
      <c r="A123" s="211" t="str">
        <f>A105</f>
        <v>Quarter 2 status report (3/31/2020):</v>
      </c>
      <c r="B123" s="156"/>
      <c r="C123" s="156"/>
      <c r="D123" s="156"/>
      <c r="E123" s="156"/>
      <c r="F123" s="156"/>
      <c r="G123" s="156"/>
      <c r="H123" s="156"/>
      <c r="I123" s="156"/>
      <c r="J123" s="156"/>
      <c r="K123" s="156"/>
      <c r="L123" s="156"/>
      <c r="M123" s="210"/>
      <c r="N123" s="9"/>
      <c r="O123" s="9"/>
      <c r="P123" s="9"/>
      <c r="Q123" s="9"/>
      <c r="R123" s="9"/>
      <c r="S123" s="9"/>
      <c r="T123" s="9"/>
      <c r="U123" s="9"/>
      <c r="V123" s="9"/>
      <c r="W123" s="9"/>
      <c r="X123" s="9"/>
      <c r="Y123" s="9"/>
      <c r="Z123" s="9"/>
    </row>
    <row r="124" spans="1:26" ht="12.75" customHeight="1">
      <c r="A124" s="209"/>
      <c r="B124" s="156"/>
      <c r="C124" s="156"/>
      <c r="D124" s="156"/>
      <c r="E124" s="156"/>
      <c r="F124" s="156"/>
      <c r="G124" s="156"/>
      <c r="H124" s="156"/>
      <c r="I124" s="156"/>
      <c r="J124" s="156"/>
      <c r="K124" s="156"/>
      <c r="L124" s="156"/>
      <c r="M124" s="210"/>
      <c r="N124" s="9"/>
      <c r="O124" s="9"/>
      <c r="P124" s="9"/>
      <c r="Q124" s="9"/>
      <c r="R124" s="9"/>
      <c r="S124" s="9"/>
      <c r="T124" s="9"/>
      <c r="U124" s="9"/>
      <c r="V124" s="9"/>
      <c r="W124" s="9"/>
      <c r="X124" s="9"/>
      <c r="Y124" s="9"/>
      <c r="Z124" s="9"/>
    </row>
    <row r="125" spans="1:26" ht="12.75" customHeight="1">
      <c r="A125" s="211" t="str">
        <f>A107</f>
        <v>Quarter 3 status report (6/30/2020):</v>
      </c>
      <c r="B125" s="156"/>
      <c r="C125" s="156"/>
      <c r="D125" s="156"/>
      <c r="E125" s="156"/>
      <c r="F125" s="156"/>
      <c r="G125" s="156"/>
      <c r="H125" s="156"/>
      <c r="I125" s="156"/>
      <c r="J125" s="156"/>
      <c r="K125" s="156"/>
      <c r="L125" s="156"/>
      <c r="M125" s="210"/>
      <c r="N125" s="9"/>
      <c r="O125" s="9"/>
      <c r="P125" s="9"/>
      <c r="Q125" s="9"/>
      <c r="R125" s="9"/>
      <c r="S125" s="9"/>
      <c r="T125" s="9"/>
      <c r="U125" s="9"/>
      <c r="V125" s="9"/>
      <c r="W125" s="9"/>
      <c r="X125" s="9"/>
      <c r="Y125" s="9"/>
      <c r="Z125" s="9"/>
    </row>
    <row r="126" spans="1:26" ht="12.75" customHeight="1">
      <c r="A126" s="209"/>
      <c r="B126" s="156"/>
      <c r="C126" s="156"/>
      <c r="D126" s="156"/>
      <c r="E126" s="156"/>
      <c r="F126" s="156"/>
      <c r="G126" s="156"/>
      <c r="H126" s="156"/>
      <c r="I126" s="156"/>
      <c r="J126" s="156"/>
      <c r="K126" s="156"/>
      <c r="L126" s="156"/>
      <c r="M126" s="210"/>
      <c r="N126" s="9"/>
      <c r="O126" s="9"/>
      <c r="P126" s="9"/>
      <c r="Q126" s="9"/>
      <c r="R126" s="9"/>
      <c r="S126" s="9"/>
      <c r="T126" s="9"/>
      <c r="U126" s="9"/>
      <c r="V126" s="9"/>
      <c r="W126" s="9"/>
      <c r="X126" s="9"/>
      <c r="Y126" s="9"/>
      <c r="Z126" s="9"/>
    </row>
    <row r="127" spans="1:26" ht="12.75" customHeight="1">
      <c r="A127" s="211" t="str">
        <f>A109</f>
        <v>Quarter 4 status report (9/30/2020):</v>
      </c>
      <c r="B127" s="156"/>
      <c r="C127" s="156"/>
      <c r="D127" s="156"/>
      <c r="E127" s="156"/>
      <c r="F127" s="156"/>
      <c r="G127" s="156"/>
      <c r="H127" s="156"/>
      <c r="I127" s="156"/>
      <c r="J127" s="156"/>
      <c r="K127" s="156"/>
      <c r="L127" s="156"/>
      <c r="M127" s="210"/>
      <c r="N127" s="9"/>
      <c r="O127" s="9"/>
      <c r="P127" s="9"/>
      <c r="Q127" s="9"/>
      <c r="R127" s="9"/>
      <c r="S127" s="9"/>
      <c r="T127" s="9"/>
      <c r="U127" s="9"/>
      <c r="V127" s="9"/>
      <c r="W127" s="9"/>
      <c r="X127" s="9"/>
      <c r="Y127" s="9"/>
      <c r="Z127" s="9"/>
    </row>
    <row r="128" spans="1:26" ht="12.75" customHeight="1">
      <c r="A128" s="209"/>
      <c r="B128" s="156"/>
      <c r="C128" s="156"/>
      <c r="D128" s="156"/>
      <c r="E128" s="156"/>
      <c r="F128" s="156"/>
      <c r="G128" s="156"/>
      <c r="H128" s="156"/>
      <c r="I128" s="156"/>
      <c r="J128" s="156"/>
      <c r="K128" s="156"/>
      <c r="L128" s="156"/>
      <c r="M128" s="210"/>
      <c r="N128" s="9"/>
      <c r="O128" s="9"/>
      <c r="P128" s="9"/>
      <c r="Q128" s="9"/>
      <c r="R128" s="9"/>
      <c r="S128" s="9"/>
      <c r="T128" s="9"/>
      <c r="U128" s="9"/>
      <c r="V128" s="9"/>
      <c r="W128" s="9"/>
      <c r="X128" s="9"/>
      <c r="Y128" s="9"/>
      <c r="Z128" s="9"/>
    </row>
    <row r="129" spans="1:26" ht="12.75" customHeight="1">
      <c r="A129" s="211" t="str">
        <f>A111</f>
        <v>Quarter 5 status report (12/31/2020):</v>
      </c>
      <c r="B129" s="156"/>
      <c r="C129" s="156"/>
      <c r="D129" s="156"/>
      <c r="E129" s="156"/>
      <c r="F129" s="156"/>
      <c r="G129" s="156"/>
      <c r="H129" s="156"/>
      <c r="I129" s="156"/>
      <c r="J129" s="156"/>
      <c r="K129" s="156"/>
      <c r="L129" s="156"/>
      <c r="M129" s="210"/>
      <c r="N129" s="9"/>
      <c r="O129" s="9"/>
      <c r="P129" s="9"/>
      <c r="Q129" s="9"/>
      <c r="R129" s="9"/>
      <c r="S129" s="9"/>
      <c r="T129" s="9"/>
      <c r="U129" s="9"/>
      <c r="V129" s="9"/>
      <c r="W129" s="9"/>
      <c r="X129" s="9"/>
      <c r="Y129" s="9"/>
      <c r="Z129" s="9"/>
    </row>
    <row r="130" spans="1:26" ht="12.75" customHeight="1">
      <c r="A130" s="209"/>
      <c r="B130" s="156"/>
      <c r="C130" s="156"/>
      <c r="D130" s="156"/>
      <c r="E130" s="156"/>
      <c r="F130" s="156"/>
      <c r="G130" s="156"/>
      <c r="H130" s="156"/>
      <c r="I130" s="156"/>
      <c r="J130" s="156"/>
      <c r="K130" s="156"/>
      <c r="L130" s="156"/>
      <c r="M130" s="210"/>
      <c r="N130" s="9"/>
      <c r="O130" s="9"/>
      <c r="P130" s="9"/>
      <c r="Q130" s="9"/>
      <c r="R130" s="9"/>
      <c r="S130" s="9"/>
      <c r="T130" s="9"/>
      <c r="U130" s="9"/>
      <c r="V130" s="9"/>
      <c r="W130" s="9"/>
      <c r="X130" s="9"/>
      <c r="Y130" s="9"/>
      <c r="Z130" s="9"/>
    </row>
    <row r="131" spans="1:26" ht="12.75" customHeight="1">
      <c r="A131" s="211" t="str">
        <f>A113</f>
        <v>Quarter 6 status report (3/31/2021):</v>
      </c>
      <c r="B131" s="156"/>
      <c r="C131" s="156"/>
      <c r="D131" s="156"/>
      <c r="E131" s="156"/>
      <c r="F131" s="156"/>
      <c r="G131" s="156"/>
      <c r="H131" s="156"/>
      <c r="I131" s="156"/>
      <c r="J131" s="156"/>
      <c r="K131" s="156"/>
      <c r="L131" s="156"/>
      <c r="M131" s="210"/>
      <c r="N131" s="9"/>
      <c r="O131" s="9"/>
      <c r="P131" s="9"/>
      <c r="Q131" s="9"/>
      <c r="R131" s="9"/>
      <c r="S131" s="9"/>
      <c r="T131" s="9"/>
      <c r="U131" s="9"/>
      <c r="V131" s="9"/>
      <c r="W131" s="9"/>
      <c r="X131" s="9"/>
      <c r="Y131" s="9"/>
      <c r="Z131" s="9"/>
    </row>
    <row r="132" spans="1:26" ht="12.75" customHeight="1">
      <c r="A132" s="209"/>
      <c r="B132" s="156"/>
      <c r="C132" s="156"/>
      <c r="D132" s="156"/>
      <c r="E132" s="156"/>
      <c r="F132" s="156"/>
      <c r="G132" s="156"/>
      <c r="H132" s="156"/>
      <c r="I132" s="156"/>
      <c r="J132" s="156"/>
      <c r="K132" s="156"/>
      <c r="L132" s="156"/>
      <c r="M132" s="210"/>
      <c r="N132" s="9"/>
      <c r="O132" s="9"/>
      <c r="P132" s="9"/>
      <c r="Q132" s="9"/>
      <c r="R132" s="9"/>
      <c r="S132" s="9"/>
      <c r="T132" s="9"/>
      <c r="U132" s="9"/>
      <c r="V132" s="9"/>
      <c r="W132" s="9"/>
      <c r="X132" s="9"/>
      <c r="Y132" s="9"/>
      <c r="Z132" s="9"/>
    </row>
    <row r="133" spans="1:26" ht="12.75" customHeight="1">
      <c r="A133" s="211" t="str">
        <f>A115</f>
        <v>Quarter 7 status report (6/30/2021):</v>
      </c>
      <c r="B133" s="156"/>
      <c r="C133" s="156"/>
      <c r="D133" s="156"/>
      <c r="E133" s="156"/>
      <c r="F133" s="156"/>
      <c r="G133" s="156"/>
      <c r="H133" s="156"/>
      <c r="I133" s="156"/>
      <c r="J133" s="156"/>
      <c r="K133" s="156"/>
      <c r="L133" s="156"/>
      <c r="M133" s="210"/>
      <c r="N133" s="9"/>
      <c r="O133" s="9"/>
      <c r="P133" s="9"/>
      <c r="Q133" s="9"/>
      <c r="R133" s="9"/>
      <c r="S133" s="9"/>
      <c r="T133" s="9"/>
      <c r="U133" s="9"/>
      <c r="V133" s="9"/>
      <c r="W133" s="9"/>
      <c r="X133" s="9"/>
      <c r="Y133" s="9"/>
      <c r="Z133" s="9"/>
    </row>
    <row r="134" spans="1:26" ht="12.75" customHeight="1">
      <c r="A134" s="209"/>
      <c r="B134" s="156"/>
      <c r="C134" s="156"/>
      <c r="D134" s="156"/>
      <c r="E134" s="156"/>
      <c r="F134" s="156"/>
      <c r="G134" s="156"/>
      <c r="H134" s="156"/>
      <c r="I134" s="156"/>
      <c r="J134" s="156"/>
      <c r="K134" s="156"/>
      <c r="L134" s="156"/>
      <c r="M134" s="210"/>
      <c r="N134" s="9"/>
      <c r="O134" s="9"/>
      <c r="P134" s="9"/>
      <c r="Q134" s="9"/>
      <c r="R134" s="9"/>
      <c r="S134" s="9"/>
      <c r="T134" s="9"/>
      <c r="U134" s="9"/>
      <c r="V134" s="9"/>
      <c r="W134" s="9"/>
      <c r="X134" s="9"/>
      <c r="Y134" s="9"/>
      <c r="Z134" s="9"/>
    </row>
    <row r="135" spans="1:26" ht="12.75" customHeight="1">
      <c r="A135" s="211" t="str">
        <f>A117</f>
        <v>Quarter 8 status report (9/30/2021):</v>
      </c>
      <c r="B135" s="156"/>
      <c r="C135" s="156"/>
      <c r="D135" s="156"/>
      <c r="E135" s="156"/>
      <c r="F135" s="156"/>
      <c r="G135" s="156"/>
      <c r="H135" s="156"/>
      <c r="I135" s="156"/>
      <c r="J135" s="156"/>
      <c r="K135" s="156"/>
      <c r="L135" s="156"/>
      <c r="M135" s="210"/>
      <c r="N135" s="9"/>
      <c r="O135" s="9"/>
      <c r="P135" s="9"/>
      <c r="Q135" s="9"/>
      <c r="R135" s="9"/>
      <c r="S135" s="9"/>
      <c r="T135" s="9"/>
      <c r="U135" s="9"/>
      <c r="V135" s="9"/>
      <c r="W135" s="9"/>
      <c r="X135" s="9"/>
      <c r="Y135" s="9"/>
      <c r="Z135" s="9"/>
    </row>
    <row r="136" spans="1:26" ht="12.75" customHeight="1">
      <c r="A136" s="215"/>
      <c r="B136" s="216"/>
      <c r="C136" s="216"/>
      <c r="D136" s="216"/>
      <c r="E136" s="216"/>
      <c r="F136" s="216"/>
      <c r="G136" s="216"/>
      <c r="H136" s="216"/>
      <c r="I136" s="216"/>
      <c r="J136" s="216"/>
      <c r="K136" s="216"/>
      <c r="L136" s="216"/>
      <c r="M136" s="217"/>
      <c r="N136" s="9"/>
      <c r="O136" s="9"/>
      <c r="P136" s="9"/>
      <c r="Q136" s="9"/>
      <c r="R136" s="9"/>
      <c r="S136" s="9"/>
      <c r="T136" s="9"/>
      <c r="U136" s="9"/>
      <c r="V136" s="9"/>
      <c r="W136" s="9"/>
      <c r="X136" s="9"/>
      <c r="Y136" s="9"/>
      <c r="Z136" s="9"/>
    </row>
    <row r="137" spans="1:26" ht="15" customHeight="1">
      <c r="A137" s="220" t="s">
        <v>302</v>
      </c>
      <c r="B137" s="213"/>
      <c r="C137" s="213"/>
      <c r="D137" s="213"/>
      <c r="E137" s="213"/>
      <c r="F137" s="213"/>
      <c r="G137" s="213"/>
      <c r="H137" s="213"/>
      <c r="I137" s="213"/>
      <c r="J137" s="213"/>
      <c r="K137" s="214"/>
      <c r="L137" s="222" t="s">
        <v>137</v>
      </c>
      <c r="M137" s="219"/>
      <c r="N137" s="9"/>
      <c r="O137" s="9"/>
      <c r="P137" s="9"/>
      <c r="Q137" s="9"/>
      <c r="R137" s="9"/>
      <c r="S137" s="9"/>
      <c r="T137" s="9"/>
      <c r="U137" s="9"/>
      <c r="V137" s="9"/>
      <c r="W137" s="9"/>
      <c r="X137" s="9"/>
      <c r="Y137" s="9"/>
      <c r="Z137" s="9"/>
    </row>
    <row r="138" spans="1:26" ht="12.75" customHeight="1">
      <c r="A138" s="221"/>
      <c r="B138" s="216"/>
      <c r="C138" s="216"/>
      <c r="D138" s="216"/>
      <c r="E138" s="216"/>
      <c r="F138" s="216"/>
      <c r="G138" s="216"/>
      <c r="H138" s="216"/>
      <c r="I138" s="216"/>
      <c r="J138" s="216"/>
      <c r="K138" s="217"/>
      <c r="L138" s="218"/>
      <c r="M138" s="219"/>
      <c r="N138" s="9"/>
      <c r="O138" s="9"/>
      <c r="P138" s="9"/>
      <c r="Q138" s="9"/>
      <c r="R138" s="9"/>
      <c r="S138" s="9"/>
      <c r="T138" s="9"/>
      <c r="U138" s="9"/>
      <c r="V138" s="9"/>
      <c r="W138" s="9"/>
      <c r="X138" s="9"/>
      <c r="Y138" s="9"/>
      <c r="Z138" s="9"/>
    </row>
    <row r="139" spans="1:26" ht="12.75" customHeight="1">
      <c r="A139" s="212" t="str">
        <f>A121</f>
        <v>Quarter 1 status report (12/31/2019):</v>
      </c>
      <c r="B139" s="213"/>
      <c r="C139" s="213"/>
      <c r="D139" s="213"/>
      <c r="E139" s="213"/>
      <c r="F139" s="213"/>
      <c r="G139" s="213"/>
      <c r="H139" s="213"/>
      <c r="I139" s="213"/>
      <c r="J139" s="213"/>
      <c r="K139" s="213"/>
      <c r="L139" s="213"/>
      <c r="M139" s="214"/>
      <c r="N139" s="9"/>
      <c r="O139" s="9"/>
      <c r="P139" s="9"/>
      <c r="Q139" s="9"/>
      <c r="R139" s="9"/>
      <c r="S139" s="9"/>
      <c r="T139" s="9"/>
      <c r="U139" s="9"/>
      <c r="V139" s="9"/>
      <c r="W139" s="9"/>
      <c r="X139" s="9"/>
      <c r="Y139" s="9"/>
      <c r="Z139" s="9"/>
    </row>
    <row r="140" spans="1:26" ht="12.75" customHeight="1">
      <c r="A140" s="209"/>
      <c r="B140" s="156"/>
      <c r="C140" s="156"/>
      <c r="D140" s="156"/>
      <c r="E140" s="156"/>
      <c r="F140" s="156"/>
      <c r="G140" s="156"/>
      <c r="H140" s="156"/>
      <c r="I140" s="156"/>
      <c r="J140" s="156"/>
      <c r="K140" s="156"/>
      <c r="L140" s="156"/>
      <c r="M140" s="210"/>
      <c r="N140" s="9"/>
      <c r="O140" s="9"/>
      <c r="P140" s="9"/>
      <c r="Q140" s="9"/>
      <c r="R140" s="9"/>
      <c r="S140" s="9"/>
      <c r="T140" s="9"/>
      <c r="U140" s="9"/>
      <c r="V140" s="9"/>
      <c r="W140" s="9"/>
      <c r="X140" s="9"/>
      <c r="Y140" s="9"/>
      <c r="Z140" s="9"/>
    </row>
    <row r="141" spans="1:26" ht="12.75" customHeight="1">
      <c r="A141" s="211" t="str">
        <f>A123</f>
        <v>Quarter 2 status report (3/31/2020):</v>
      </c>
      <c r="B141" s="156"/>
      <c r="C141" s="156"/>
      <c r="D141" s="156"/>
      <c r="E141" s="156"/>
      <c r="F141" s="156"/>
      <c r="G141" s="156"/>
      <c r="H141" s="156"/>
      <c r="I141" s="156"/>
      <c r="J141" s="156"/>
      <c r="K141" s="156"/>
      <c r="L141" s="156"/>
      <c r="M141" s="210"/>
      <c r="N141" s="9"/>
      <c r="O141" s="9"/>
      <c r="P141" s="9"/>
      <c r="Q141" s="9"/>
      <c r="R141" s="9"/>
      <c r="S141" s="9"/>
      <c r="T141" s="9"/>
      <c r="U141" s="9"/>
      <c r="V141" s="9"/>
      <c r="W141" s="9"/>
      <c r="X141" s="9"/>
      <c r="Y141" s="9"/>
      <c r="Z141" s="9"/>
    </row>
    <row r="142" spans="1:26" ht="12.75" customHeight="1">
      <c r="A142" s="209"/>
      <c r="B142" s="156"/>
      <c r="C142" s="156"/>
      <c r="D142" s="156"/>
      <c r="E142" s="156"/>
      <c r="F142" s="156"/>
      <c r="G142" s="156"/>
      <c r="H142" s="156"/>
      <c r="I142" s="156"/>
      <c r="J142" s="156"/>
      <c r="K142" s="156"/>
      <c r="L142" s="156"/>
      <c r="M142" s="210"/>
      <c r="N142" s="9"/>
      <c r="O142" s="9"/>
      <c r="P142" s="9"/>
      <c r="Q142" s="9"/>
      <c r="R142" s="9"/>
      <c r="S142" s="9"/>
      <c r="T142" s="9"/>
      <c r="U142" s="9"/>
      <c r="V142" s="9"/>
      <c r="W142" s="9"/>
      <c r="X142" s="9"/>
      <c r="Y142" s="9"/>
      <c r="Z142" s="9"/>
    </row>
    <row r="143" spans="1:26" ht="12.75" customHeight="1">
      <c r="A143" s="211" t="str">
        <f>A125</f>
        <v>Quarter 3 status report (6/30/2020):</v>
      </c>
      <c r="B143" s="156"/>
      <c r="C143" s="156"/>
      <c r="D143" s="156"/>
      <c r="E143" s="156"/>
      <c r="F143" s="156"/>
      <c r="G143" s="156"/>
      <c r="H143" s="156"/>
      <c r="I143" s="156"/>
      <c r="J143" s="156"/>
      <c r="K143" s="156"/>
      <c r="L143" s="156"/>
      <c r="M143" s="210"/>
      <c r="N143" s="9"/>
      <c r="O143" s="9"/>
      <c r="P143" s="9"/>
      <c r="Q143" s="9"/>
      <c r="R143" s="9"/>
      <c r="S143" s="9"/>
      <c r="T143" s="9"/>
      <c r="U143" s="9"/>
      <c r="V143" s="9"/>
      <c r="W143" s="9"/>
      <c r="X143" s="9"/>
      <c r="Y143" s="9"/>
      <c r="Z143" s="9"/>
    </row>
    <row r="144" spans="1:26" ht="12.75" customHeight="1">
      <c r="A144" s="209"/>
      <c r="B144" s="156"/>
      <c r="C144" s="156"/>
      <c r="D144" s="156"/>
      <c r="E144" s="156"/>
      <c r="F144" s="156"/>
      <c r="G144" s="156"/>
      <c r="H144" s="156"/>
      <c r="I144" s="156"/>
      <c r="J144" s="156"/>
      <c r="K144" s="156"/>
      <c r="L144" s="156"/>
      <c r="M144" s="210"/>
      <c r="N144" s="9"/>
      <c r="O144" s="9"/>
      <c r="P144" s="9"/>
      <c r="Q144" s="9"/>
      <c r="R144" s="9"/>
      <c r="S144" s="9"/>
      <c r="T144" s="9"/>
      <c r="U144" s="9"/>
      <c r="V144" s="9"/>
      <c r="W144" s="9"/>
      <c r="X144" s="9"/>
      <c r="Y144" s="9"/>
      <c r="Z144" s="9"/>
    </row>
    <row r="145" spans="1:26" ht="12.75" customHeight="1">
      <c r="A145" s="211" t="str">
        <f>A127</f>
        <v>Quarter 4 status report (9/30/2020):</v>
      </c>
      <c r="B145" s="156"/>
      <c r="C145" s="156"/>
      <c r="D145" s="156"/>
      <c r="E145" s="156"/>
      <c r="F145" s="156"/>
      <c r="G145" s="156"/>
      <c r="H145" s="156"/>
      <c r="I145" s="156"/>
      <c r="J145" s="156"/>
      <c r="K145" s="156"/>
      <c r="L145" s="156"/>
      <c r="M145" s="210"/>
      <c r="N145" s="9"/>
      <c r="O145" s="9"/>
      <c r="P145" s="9"/>
      <c r="Q145" s="9"/>
      <c r="R145" s="9"/>
      <c r="S145" s="9"/>
      <c r="T145" s="9"/>
      <c r="U145" s="9"/>
      <c r="V145" s="9"/>
      <c r="W145" s="9"/>
      <c r="X145" s="9"/>
      <c r="Y145" s="9"/>
      <c r="Z145" s="9"/>
    </row>
    <row r="146" spans="1:26" ht="12.75" customHeight="1">
      <c r="A146" s="209"/>
      <c r="B146" s="156"/>
      <c r="C146" s="156"/>
      <c r="D146" s="156"/>
      <c r="E146" s="156"/>
      <c r="F146" s="156"/>
      <c r="G146" s="156"/>
      <c r="H146" s="156"/>
      <c r="I146" s="156"/>
      <c r="J146" s="156"/>
      <c r="K146" s="156"/>
      <c r="L146" s="156"/>
      <c r="M146" s="210"/>
      <c r="N146" s="9"/>
      <c r="O146" s="9"/>
      <c r="P146" s="9"/>
      <c r="Q146" s="9"/>
      <c r="R146" s="9"/>
      <c r="S146" s="9"/>
      <c r="T146" s="9"/>
      <c r="U146" s="9"/>
      <c r="V146" s="9"/>
      <c r="W146" s="9"/>
      <c r="X146" s="9"/>
      <c r="Y146" s="9"/>
      <c r="Z146" s="9"/>
    </row>
    <row r="147" spans="1:26" ht="12.75" customHeight="1">
      <c r="A147" s="211" t="str">
        <f>A129</f>
        <v>Quarter 5 status report (12/31/2020):</v>
      </c>
      <c r="B147" s="156"/>
      <c r="C147" s="156"/>
      <c r="D147" s="156"/>
      <c r="E147" s="156"/>
      <c r="F147" s="156"/>
      <c r="G147" s="156"/>
      <c r="H147" s="156"/>
      <c r="I147" s="156"/>
      <c r="J147" s="156"/>
      <c r="K147" s="156"/>
      <c r="L147" s="156"/>
      <c r="M147" s="210"/>
      <c r="N147" s="9"/>
      <c r="O147" s="9"/>
      <c r="P147" s="9"/>
      <c r="Q147" s="9"/>
      <c r="R147" s="9"/>
      <c r="S147" s="9"/>
      <c r="T147" s="9"/>
      <c r="U147" s="9"/>
      <c r="V147" s="9"/>
      <c r="W147" s="9"/>
      <c r="X147" s="9"/>
      <c r="Y147" s="9"/>
      <c r="Z147" s="9"/>
    </row>
    <row r="148" spans="1:26" ht="12.75" customHeight="1">
      <c r="A148" s="209"/>
      <c r="B148" s="156"/>
      <c r="C148" s="156"/>
      <c r="D148" s="156"/>
      <c r="E148" s="156"/>
      <c r="F148" s="156"/>
      <c r="G148" s="156"/>
      <c r="H148" s="156"/>
      <c r="I148" s="156"/>
      <c r="J148" s="156"/>
      <c r="K148" s="156"/>
      <c r="L148" s="156"/>
      <c r="M148" s="210"/>
      <c r="N148" s="9"/>
      <c r="O148" s="9"/>
      <c r="P148" s="9"/>
      <c r="Q148" s="9"/>
      <c r="R148" s="9"/>
      <c r="S148" s="9"/>
      <c r="T148" s="9"/>
      <c r="U148" s="9"/>
      <c r="V148" s="9"/>
      <c r="W148" s="9"/>
      <c r="X148" s="9"/>
      <c r="Y148" s="9"/>
      <c r="Z148" s="9"/>
    </row>
    <row r="149" spans="1:26" ht="12.75" customHeight="1">
      <c r="A149" s="211" t="str">
        <f>A131</f>
        <v>Quarter 6 status report (3/31/2021):</v>
      </c>
      <c r="B149" s="156"/>
      <c r="C149" s="156"/>
      <c r="D149" s="156"/>
      <c r="E149" s="156"/>
      <c r="F149" s="156"/>
      <c r="G149" s="156"/>
      <c r="H149" s="156"/>
      <c r="I149" s="156"/>
      <c r="J149" s="156"/>
      <c r="K149" s="156"/>
      <c r="L149" s="156"/>
      <c r="M149" s="210"/>
      <c r="N149" s="9"/>
      <c r="O149" s="9"/>
      <c r="P149" s="9"/>
      <c r="Q149" s="9"/>
      <c r="R149" s="9"/>
      <c r="S149" s="9"/>
      <c r="T149" s="9"/>
      <c r="U149" s="9"/>
      <c r="V149" s="9"/>
      <c r="W149" s="9"/>
      <c r="X149" s="9"/>
      <c r="Y149" s="9"/>
      <c r="Z149" s="9"/>
    </row>
    <row r="150" spans="1:26" ht="12.75" customHeight="1">
      <c r="A150" s="209"/>
      <c r="B150" s="156"/>
      <c r="C150" s="156"/>
      <c r="D150" s="156"/>
      <c r="E150" s="156"/>
      <c r="F150" s="156"/>
      <c r="G150" s="156"/>
      <c r="H150" s="156"/>
      <c r="I150" s="156"/>
      <c r="J150" s="156"/>
      <c r="K150" s="156"/>
      <c r="L150" s="156"/>
      <c r="M150" s="210"/>
      <c r="N150" s="9"/>
      <c r="O150" s="9"/>
      <c r="P150" s="9"/>
      <c r="Q150" s="9"/>
      <c r="R150" s="9"/>
      <c r="S150" s="9"/>
      <c r="T150" s="9"/>
      <c r="U150" s="9"/>
      <c r="V150" s="9"/>
      <c r="W150" s="9"/>
      <c r="X150" s="9"/>
      <c r="Y150" s="9"/>
      <c r="Z150" s="9"/>
    </row>
    <row r="151" spans="1:26" ht="12.75" customHeight="1">
      <c r="A151" s="211" t="str">
        <f>A133</f>
        <v>Quarter 7 status report (6/30/2021):</v>
      </c>
      <c r="B151" s="156"/>
      <c r="C151" s="156"/>
      <c r="D151" s="156"/>
      <c r="E151" s="156"/>
      <c r="F151" s="156"/>
      <c r="G151" s="156"/>
      <c r="H151" s="156"/>
      <c r="I151" s="156"/>
      <c r="J151" s="156"/>
      <c r="K151" s="156"/>
      <c r="L151" s="156"/>
      <c r="M151" s="210"/>
      <c r="N151" s="9"/>
      <c r="O151" s="9"/>
      <c r="P151" s="9"/>
      <c r="Q151" s="9"/>
      <c r="R151" s="9"/>
      <c r="S151" s="9"/>
      <c r="T151" s="9"/>
      <c r="U151" s="9"/>
      <c r="V151" s="9"/>
      <c r="W151" s="9"/>
      <c r="X151" s="9"/>
      <c r="Y151" s="9"/>
      <c r="Z151" s="9"/>
    </row>
    <row r="152" spans="1:26" ht="12.75" customHeight="1">
      <c r="A152" s="209"/>
      <c r="B152" s="156"/>
      <c r="C152" s="156"/>
      <c r="D152" s="156"/>
      <c r="E152" s="156"/>
      <c r="F152" s="156"/>
      <c r="G152" s="156"/>
      <c r="H152" s="156"/>
      <c r="I152" s="156"/>
      <c r="J152" s="156"/>
      <c r="K152" s="156"/>
      <c r="L152" s="156"/>
      <c r="M152" s="210"/>
      <c r="N152" s="9"/>
      <c r="O152" s="9"/>
      <c r="P152" s="9"/>
      <c r="Q152" s="9"/>
      <c r="R152" s="9"/>
      <c r="S152" s="9"/>
      <c r="T152" s="9"/>
      <c r="U152" s="9"/>
      <c r="V152" s="9"/>
      <c r="W152" s="9"/>
      <c r="X152" s="9"/>
      <c r="Y152" s="9"/>
      <c r="Z152" s="9"/>
    </row>
    <row r="153" spans="1:26" ht="12.75" customHeight="1">
      <c r="A153" s="211" t="str">
        <f>A135</f>
        <v>Quarter 8 status report (9/30/2021):</v>
      </c>
      <c r="B153" s="156"/>
      <c r="C153" s="156"/>
      <c r="D153" s="156"/>
      <c r="E153" s="156"/>
      <c r="F153" s="156"/>
      <c r="G153" s="156"/>
      <c r="H153" s="156"/>
      <c r="I153" s="156"/>
      <c r="J153" s="156"/>
      <c r="K153" s="156"/>
      <c r="L153" s="156"/>
      <c r="M153" s="210"/>
      <c r="N153" s="9"/>
      <c r="O153" s="9"/>
      <c r="P153" s="9"/>
      <c r="Q153" s="9"/>
      <c r="R153" s="9"/>
      <c r="S153" s="9"/>
      <c r="T153" s="9"/>
      <c r="U153" s="9"/>
      <c r="V153" s="9"/>
      <c r="W153" s="9"/>
      <c r="X153" s="9"/>
      <c r="Y153" s="9"/>
      <c r="Z153" s="9"/>
    </row>
    <row r="154" spans="1:26" ht="12.75" customHeight="1">
      <c r="A154" s="215"/>
      <c r="B154" s="216"/>
      <c r="C154" s="216"/>
      <c r="D154" s="216"/>
      <c r="E154" s="216"/>
      <c r="F154" s="216"/>
      <c r="G154" s="216"/>
      <c r="H154" s="216"/>
      <c r="I154" s="216"/>
      <c r="J154" s="216"/>
      <c r="K154" s="216"/>
      <c r="L154" s="216"/>
      <c r="M154" s="217"/>
      <c r="N154" s="9"/>
      <c r="O154" s="9"/>
      <c r="P154" s="9"/>
      <c r="Q154" s="9"/>
      <c r="R154" s="9"/>
      <c r="S154" s="9"/>
      <c r="T154" s="9"/>
      <c r="U154" s="9"/>
      <c r="V154" s="9"/>
      <c r="W154" s="9"/>
      <c r="X154" s="9"/>
      <c r="Y154" s="9"/>
      <c r="Z154" s="9"/>
    </row>
    <row r="155" spans="1:26" ht="12.75" customHeight="1">
      <c r="A155" s="63"/>
      <c r="B155" s="63"/>
      <c r="C155" s="63"/>
      <c r="D155" s="9"/>
      <c r="E155" s="63"/>
      <c r="F155" s="63"/>
      <c r="G155" s="63"/>
      <c r="H155" s="63"/>
      <c r="I155" s="63"/>
      <c r="J155" s="63"/>
      <c r="K155" s="63"/>
      <c r="L155" s="63"/>
      <c r="M155" s="63"/>
      <c r="N155" s="64"/>
      <c r="O155" s="64"/>
      <c r="P155" s="64"/>
      <c r="Q155" s="64"/>
      <c r="R155" s="64"/>
      <c r="S155" s="64"/>
      <c r="T155" s="64"/>
      <c r="U155" s="64"/>
      <c r="V155" s="64"/>
      <c r="W155" s="64"/>
      <c r="X155" s="64"/>
      <c r="Y155" s="64"/>
      <c r="Z155" s="64"/>
    </row>
    <row r="156" spans="1:26" ht="12.75" customHeight="1">
      <c r="A156" s="65"/>
      <c r="B156" s="65"/>
      <c r="C156" s="65"/>
      <c r="D156" s="9"/>
      <c r="E156" s="65"/>
      <c r="F156" s="65"/>
      <c r="G156" s="65"/>
      <c r="H156" s="65"/>
      <c r="I156" s="65"/>
      <c r="J156" s="65"/>
      <c r="K156" s="65"/>
      <c r="L156" s="65"/>
      <c r="M156" s="65"/>
      <c r="N156" s="9"/>
      <c r="O156" s="9"/>
      <c r="P156" s="9"/>
      <c r="Q156" s="9"/>
      <c r="R156" s="9"/>
      <c r="S156" s="9"/>
      <c r="T156" s="9"/>
      <c r="U156" s="9"/>
      <c r="V156" s="9"/>
      <c r="W156" s="9"/>
      <c r="X156" s="9"/>
      <c r="Y156" s="9"/>
      <c r="Z156" s="9"/>
    </row>
    <row r="157" spans="1:26" ht="12.7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2.7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2.7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2.7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2.7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2.7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2.7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2.7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2.7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2.7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2.7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2.7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2.7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2.7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2.7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2.7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2.7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2.7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2.7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2.7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2.7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2.7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2.7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2.7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2.7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2.7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2.7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2.7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2.7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2.7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2.7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2.7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2.7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2.7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2.7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2.7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2.7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2.7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2.7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2.7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2.7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2.7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2.7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2.7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2.75"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2.75" customHeight="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2.75" customHeight="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2.75" customHeight="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2.75" customHeight="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2.75" customHeight="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2.75" customHeight="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2.75" customHeight="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2.75" customHeight="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2.75" customHeight="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2.75" customHeight="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2.75" customHeight="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2.75" customHeight="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2.75" customHeight="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2.75" customHeight="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2.75" customHeight="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2.75" customHeight="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2.75" customHeight="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2.75" customHeight="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2.75" customHeight="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2.75" customHeight="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2.75" customHeight="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2.75" customHeight="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2.75" customHeight="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2.75" customHeight="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2.75" customHeight="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2.75" customHeight="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2.75" customHeight="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2.75" customHeight="1">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2.75" customHeight="1">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2.75" customHeight="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2.75" customHeight="1">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2.75" customHeight="1">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2.75" customHeight="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2.75" customHeight="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2.75" customHeight="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2.75" customHeight="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2.75" customHeight="1">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2.75" customHeight="1">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2.75" customHeight="1">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2.75" customHeight="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2.75" customHeight="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2.75" customHeight="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2.75" customHeight="1">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2.75" customHeight="1">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2.75" customHeight="1">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2.75" customHeight="1">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2.75" customHeight="1">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2.75" customHeight="1">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2.75" customHeight="1">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2.75" customHeight="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2.75" customHeight="1">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2.75" customHeight="1">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2.75" customHeight="1">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2.75" customHeight="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2.75" customHeight="1">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2.75" customHeight="1">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2.75" customHeight="1">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2.75" customHeight="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2.75" customHeight="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2.75" customHeight="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2.75" customHeight="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2.75" customHeight="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2.75" customHeight="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2.75" customHeight="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2.7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2.75" customHeight="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2.75" customHeight="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2.75" customHeight="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2.75" customHeight="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2.75" customHeight="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2.75" customHeight="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2.75" customHeight="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2.75" customHeight="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2.75" customHeight="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2.75" customHeight="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2.75" customHeight="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2.75" customHeight="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2.75" customHeight="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2.75" customHeight="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2.75" customHeight="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2.75" customHeight="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2.75" customHeight="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2.75" customHeight="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2.75" customHeight="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2.75" customHeight="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2.75" customHeight="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2.75" customHeight="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2.75" customHeight="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2.75" customHeight="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2.75" customHeight="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2.75" customHeight="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2.75" customHeight="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2.75" customHeight="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2.75" customHeight="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2.75" customHeight="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2.75" customHeight="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2.75" customHeight="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2.75" customHeight="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2.75" customHeight="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2.75" customHeight="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2.75" customHeight="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2.75" customHeight="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2.75" customHeight="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2.75" customHeight="1">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2.75" customHeight="1">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2.75" customHeight="1">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2.75" customHeight="1">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2.75" customHeight="1">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2.75" customHeight="1">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2.75" customHeight="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2.75" customHeight="1">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2.75" customHeight="1">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2.75" customHeight="1">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2.75" customHeight="1">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2.75" customHeight="1">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2.75" customHeight="1">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2.75" customHeight="1">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2.75" customHeight="1">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2.75" customHeight="1">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2.75" customHeight="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2.75" customHeight="1">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2.75" customHeight="1">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2.75" customHeight="1">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2.75" customHeight="1">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2.75" customHeight="1">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2.75" customHeight="1">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2.75" customHeight="1">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2.75" customHeight="1">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2.75" customHeight="1">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2.75" customHeight="1">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2.75" customHeight="1">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2.75" customHeight="1">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2.75" customHeight="1">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2.75" customHeight="1">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2.75" customHeight="1">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2.75" customHeight="1">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2.75" customHeight="1">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2.75" customHeight="1">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2.75" customHeight="1">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2.75" customHeight="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2.75" customHeight="1">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2.75" customHeight="1">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2.75" customHeight="1">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2.75" customHeight="1">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2.75" customHeight="1">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2.75" customHeight="1">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2.75" customHeight="1">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2.75" customHeight="1">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2.75" customHeight="1">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2.75" customHeight="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2.75" customHeight="1">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2.75" customHeight="1">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5.75" customHeight="1"/>
    <row r="355" spans="1:26" ht="15.75" customHeight="1"/>
    <row r="356" spans="1:26" ht="15.75" customHeight="1"/>
    <row r="357" spans="1:26" ht="15.75" customHeight="1"/>
    <row r="358" spans="1:26" ht="15.75" customHeight="1"/>
    <row r="359" spans="1:26" ht="15.75" customHeight="1"/>
    <row r="360" spans="1:26" ht="15.75" customHeight="1"/>
    <row r="361" spans="1:26" ht="15.75" customHeight="1"/>
    <row r="362" spans="1:26" ht="15.75" customHeight="1"/>
    <row r="363" spans="1:26" ht="15.75" customHeight="1"/>
    <row r="364" spans="1:26" ht="15.75" customHeight="1"/>
    <row r="365" spans="1:26" ht="15.75" customHeight="1"/>
    <row r="366" spans="1:26" ht="15.75" customHeight="1"/>
    <row r="367" spans="1:26" ht="15.75" customHeight="1"/>
    <row r="368" spans="1:26"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3">
    <mergeCell ref="A151:M151"/>
    <mergeCell ref="A152:M152"/>
    <mergeCell ref="A154:M154"/>
    <mergeCell ref="A153:M153"/>
    <mergeCell ref="A146:M146"/>
    <mergeCell ref="A147:M147"/>
    <mergeCell ref="A150:M150"/>
    <mergeCell ref="A54:M54"/>
    <mergeCell ref="A145:M145"/>
    <mergeCell ref="A144:M144"/>
    <mergeCell ref="A140:M140"/>
    <mergeCell ref="A141:M141"/>
    <mergeCell ref="A142:M142"/>
    <mergeCell ref="A143:M143"/>
    <mergeCell ref="A148:M148"/>
    <mergeCell ref="A149:M149"/>
    <mergeCell ref="A60:M60"/>
    <mergeCell ref="A61:M61"/>
    <mergeCell ref="A62:M62"/>
    <mergeCell ref="A81:M81"/>
    <mergeCell ref="A82:M82"/>
    <mergeCell ref="A55:M55"/>
    <mergeCell ref="A56:M56"/>
    <mergeCell ref="L48:M48"/>
    <mergeCell ref="A57:M57"/>
    <mergeCell ref="A64:M64"/>
    <mergeCell ref="A51:M51"/>
    <mergeCell ref="A52:M52"/>
    <mergeCell ref="L65:M65"/>
    <mergeCell ref="L66:M66"/>
    <mergeCell ref="A72:M72"/>
    <mergeCell ref="A71:M71"/>
    <mergeCell ref="A69:M69"/>
    <mergeCell ref="A70:M70"/>
    <mergeCell ref="A65:K66"/>
    <mergeCell ref="A68:M68"/>
    <mergeCell ref="A67:M67"/>
    <mergeCell ref="A58:M58"/>
    <mergeCell ref="A59:M59"/>
    <mergeCell ref="A53:M53"/>
    <mergeCell ref="A8:M8"/>
    <mergeCell ref="A9:M9"/>
    <mergeCell ref="A11:M11"/>
    <mergeCell ref="A10:M10"/>
    <mergeCell ref="C6:C7"/>
    <mergeCell ref="D6:D7"/>
    <mergeCell ref="B6:B7"/>
    <mergeCell ref="A6:A7"/>
    <mergeCell ref="A12:M12"/>
    <mergeCell ref="A73:M73"/>
    <mergeCell ref="A14:M14"/>
    <mergeCell ref="A13:M13"/>
    <mergeCell ref="A17:M17"/>
    <mergeCell ref="A18:M18"/>
    <mergeCell ref="A20:M20"/>
    <mergeCell ref="A19:M19"/>
    <mergeCell ref="A25:M25"/>
    <mergeCell ref="A24:M24"/>
    <mergeCell ref="A22:M22"/>
    <mergeCell ref="A23:M23"/>
    <mergeCell ref="A21:M21"/>
    <mergeCell ref="A15:M15"/>
    <mergeCell ref="A16:M16"/>
    <mergeCell ref="A32:M32"/>
    <mergeCell ref="A33:M33"/>
    <mergeCell ref="A38:M38"/>
    <mergeCell ref="A37:M37"/>
    <mergeCell ref="A29:K30"/>
    <mergeCell ref="L29:M29"/>
    <mergeCell ref="L30:M30"/>
    <mergeCell ref="A31:M31"/>
    <mergeCell ref="A34:M34"/>
    <mergeCell ref="A63:M63"/>
    <mergeCell ref="A78:M78"/>
    <mergeCell ref="A80:M80"/>
    <mergeCell ref="A79:M79"/>
    <mergeCell ref="A77:M77"/>
    <mergeCell ref="L84:M84"/>
    <mergeCell ref="A83:K84"/>
    <mergeCell ref="A85:M85"/>
    <mergeCell ref="A76:M76"/>
    <mergeCell ref="L83:M83"/>
    <mergeCell ref="A105:M105"/>
    <mergeCell ref="A106:M106"/>
    <mergeCell ref="A107:M107"/>
    <mergeCell ref="A109:M109"/>
    <mergeCell ref="A110:M110"/>
    <mergeCell ref="A108:M108"/>
    <mergeCell ref="A2:E3"/>
    <mergeCell ref="F2:M3"/>
    <mergeCell ref="A1:M1"/>
    <mergeCell ref="F4:M4"/>
    <mergeCell ref="B4:E4"/>
    <mergeCell ref="A26:L26"/>
    <mergeCell ref="A27:M27"/>
    <mergeCell ref="A28:M28"/>
    <mergeCell ref="A86:M86"/>
    <mergeCell ref="A74:M74"/>
    <mergeCell ref="A75:M75"/>
    <mergeCell ref="A87:M87"/>
    <mergeCell ref="A88:M88"/>
    <mergeCell ref="A89:M89"/>
    <mergeCell ref="A90:M90"/>
    <mergeCell ref="A91:M91"/>
    <mergeCell ref="A92:M92"/>
    <mergeCell ref="A93:M93"/>
    <mergeCell ref="A95:M95"/>
    <mergeCell ref="A96:M96"/>
    <mergeCell ref="A97:M97"/>
    <mergeCell ref="A94:M94"/>
    <mergeCell ref="L102:M102"/>
    <mergeCell ref="A101:K102"/>
    <mergeCell ref="L101:M101"/>
    <mergeCell ref="A104:M104"/>
    <mergeCell ref="A103:M103"/>
    <mergeCell ref="A134:M134"/>
    <mergeCell ref="A136:M136"/>
    <mergeCell ref="A135:M135"/>
    <mergeCell ref="A137:K138"/>
    <mergeCell ref="A139:M139"/>
    <mergeCell ref="L138:M138"/>
    <mergeCell ref="L137:M137"/>
    <mergeCell ref="A35:M35"/>
    <mergeCell ref="A36:M36"/>
    <mergeCell ref="A45:M45"/>
    <mergeCell ref="A46:M46"/>
    <mergeCell ref="A43:M43"/>
    <mergeCell ref="A44:M44"/>
    <mergeCell ref="A50:M50"/>
    <mergeCell ref="A49:M49"/>
    <mergeCell ref="A42:M42"/>
    <mergeCell ref="A39:M39"/>
    <mergeCell ref="A40:M40"/>
    <mergeCell ref="A47:K48"/>
    <mergeCell ref="A41:M41"/>
    <mergeCell ref="L47:M47"/>
    <mergeCell ref="A100:M100"/>
    <mergeCell ref="A98:M98"/>
    <mergeCell ref="A99:M99"/>
    <mergeCell ref="A132:M132"/>
    <mergeCell ref="A133:M133"/>
    <mergeCell ref="A131:M131"/>
    <mergeCell ref="A129:M129"/>
    <mergeCell ref="A130:M130"/>
    <mergeCell ref="A128:M128"/>
    <mergeCell ref="A125:M125"/>
    <mergeCell ref="A126:M126"/>
    <mergeCell ref="A127:M127"/>
    <mergeCell ref="A118:M118"/>
    <mergeCell ref="A117:M117"/>
    <mergeCell ref="A124:M124"/>
    <mergeCell ref="A123:M123"/>
    <mergeCell ref="A119:K120"/>
    <mergeCell ref="L119:M119"/>
    <mergeCell ref="L120:M120"/>
    <mergeCell ref="A114:M114"/>
    <mergeCell ref="A111:M111"/>
    <mergeCell ref="A112:M112"/>
    <mergeCell ref="A113:M113"/>
    <mergeCell ref="A115:M115"/>
    <mergeCell ref="A116:M116"/>
    <mergeCell ref="A121:M121"/>
    <mergeCell ref="A122:M122"/>
  </mergeCells>
  <conditionalFormatting sqref="C6:D7">
    <cfRule type="cellIs" dxfId="93" priority="1" operator="between">
      <formula>0.5</formula>
      <formula>0.95</formula>
    </cfRule>
  </conditionalFormatting>
  <conditionalFormatting sqref="C6:D7">
    <cfRule type="cellIs" dxfId="92" priority="2" operator="equal">
      <formula>0</formula>
    </cfRule>
  </conditionalFormatting>
  <conditionalFormatting sqref="C6:D7">
    <cfRule type="cellIs" dxfId="91" priority="3" operator="greaterThan">
      <formula>0.95</formula>
    </cfRule>
  </conditionalFormatting>
  <conditionalFormatting sqref="C6:D7">
    <cfRule type="cellIs" dxfId="90" priority="4" operator="lessThan">
      <formula>0.5</formula>
    </cfRule>
  </conditionalFormatting>
  <conditionalFormatting sqref="M26">
    <cfRule type="notContainsBlanks" dxfId="89" priority="5">
      <formula>LEN(TRIM(M26))&gt;0</formula>
    </cfRule>
  </conditionalFormatting>
  <hyperlinks>
    <hyperlink ref="A4" location="Biennial SQSP Overview!A1" display="'Biennial SQSP Overview'!A1"/>
  </hyperlinks>
  <printOptions horizontalCentered="1"/>
  <pageMargins left="0.2" right="0.2" top="0.25" bottom="0.25" header="0" footer="0"/>
  <pageSetup fitToHeight="0" orientation="portrait"/>
  <extLst>
    <ext xmlns:x14="http://schemas.microsoft.com/office/spreadsheetml/2009/9/main" uri="{CCE6A557-97BC-4b89-ADB6-D9C93CAAB3DF}">
      <x14:dataValidations xmlns:xm="http://schemas.microsoft.com/office/excel/2006/main" count="1">
        <x14:dataValidation type="list" allowBlank="1" showInputMessage="1" showErrorMessage="1" prompt="Value is not valid. - The value you entered is not valid. Select a value from the drop-down menu.">
          <x14:formula1>
            <xm:f>tables!$A$5:$A$13</xm:f>
          </x14:formula1>
          <xm:sqref>L30 L48 L66 L84 L102 L120 L138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heetViews>
  <sheetFormatPr defaultColWidth="14.42578125" defaultRowHeight="15" customHeight="1"/>
  <cols>
    <col min="1" max="1" width="53.28515625" customWidth="1"/>
    <col min="2" max="2" width="13.140625" customWidth="1"/>
    <col min="3" max="3" width="12.85546875" customWidth="1"/>
    <col min="4" max="4" width="12.85546875" hidden="1" customWidth="1"/>
    <col min="5" max="5" width="11.28515625" customWidth="1"/>
    <col min="6" max="6" width="11.42578125" customWidth="1"/>
    <col min="7" max="9" width="10.7109375" customWidth="1"/>
    <col min="10" max="10" width="11.28515625" customWidth="1"/>
    <col min="11" max="13" width="10.7109375" customWidth="1"/>
    <col min="14" max="26" width="8.85546875" customWidth="1"/>
  </cols>
  <sheetData>
    <row r="1" spans="1:26" ht="12.75" customHeight="1">
      <c r="A1" s="238" t="s">
        <v>281</v>
      </c>
      <c r="B1" s="232"/>
      <c r="C1" s="232"/>
      <c r="D1" s="232"/>
      <c r="E1" s="232"/>
      <c r="F1" s="232"/>
      <c r="G1" s="232"/>
      <c r="H1" s="232"/>
      <c r="I1" s="232"/>
      <c r="J1" s="232"/>
      <c r="K1" s="232"/>
      <c r="L1" s="232"/>
      <c r="M1" s="219"/>
      <c r="N1" s="24"/>
      <c r="O1" s="24"/>
      <c r="P1" s="24"/>
      <c r="Q1" s="24"/>
      <c r="R1" s="24"/>
      <c r="S1" s="24"/>
      <c r="T1" s="24"/>
      <c r="U1" s="24"/>
      <c r="V1" s="24"/>
      <c r="W1" s="24"/>
      <c r="X1" s="24"/>
      <c r="Y1" s="24"/>
      <c r="Z1" s="24"/>
    </row>
    <row r="2" spans="1:26" ht="14.25" customHeight="1">
      <c r="A2" s="239" t="str">
        <f>"State:  " &amp;'Biennial SQSP Overview'!A1:G1</f>
        <v>State:  Maryland</v>
      </c>
      <c r="B2" s="213"/>
      <c r="C2" s="213"/>
      <c r="D2" s="213"/>
      <c r="E2" s="214"/>
      <c r="F2" s="237" t="str">
        <f>"Federal Fiscal Year: "&amp;RIGHT('Biennial SQSP Overview'!A2,4)&amp; "-" &amp; RIGHT('Alternate Year Overview'!A2, 4)&amp;" SQSP Corrective Action Plan &amp; Progress Report"</f>
        <v>Federal Fiscal Year: 2020-2021 SQSP Corrective Action Plan &amp; Progress Report</v>
      </c>
      <c r="G2" s="213"/>
      <c r="H2" s="213"/>
      <c r="I2" s="213"/>
      <c r="J2" s="213"/>
      <c r="K2" s="213"/>
      <c r="L2" s="213"/>
      <c r="M2" s="214"/>
      <c r="N2" s="9"/>
      <c r="O2" s="9"/>
      <c r="P2" s="9"/>
      <c r="Q2" s="9"/>
      <c r="R2" s="9"/>
      <c r="S2" s="9"/>
      <c r="T2" s="9"/>
      <c r="U2" s="9"/>
      <c r="V2" s="9"/>
      <c r="W2" s="9"/>
      <c r="X2" s="9"/>
      <c r="Y2" s="9"/>
      <c r="Z2" s="9"/>
    </row>
    <row r="3" spans="1:26" ht="13.5" customHeight="1">
      <c r="A3" s="221"/>
      <c r="B3" s="216"/>
      <c r="C3" s="216"/>
      <c r="D3" s="216"/>
      <c r="E3" s="217"/>
      <c r="F3" s="221"/>
      <c r="G3" s="216"/>
      <c r="H3" s="216"/>
      <c r="I3" s="216"/>
      <c r="J3" s="216"/>
      <c r="K3" s="216"/>
      <c r="L3" s="216"/>
      <c r="M3" s="217"/>
      <c r="N3" s="9"/>
      <c r="O3" s="9"/>
      <c r="P3" s="9"/>
      <c r="Q3" s="9"/>
      <c r="R3" s="9"/>
      <c r="S3" s="9"/>
      <c r="T3" s="9"/>
      <c r="U3" s="9"/>
      <c r="V3" s="9"/>
      <c r="W3" s="9"/>
      <c r="X3" s="9"/>
      <c r="Y3" s="9"/>
      <c r="Z3" s="9"/>
    </row>
    <row r="4" spans="1:26" ht="15.75" customHeight="1">
      <c r="A4" s="28" t="s">
        <v>82</v>
      </c>
      <c r="B4" s="233" t="str">
        <f>"Back to Alternate Overview " &amp; RIGHT('Alternate Year Overview'!A2, 4)</f>
        <v>Back to Alternate Overview 2021</v>
      </c>
      <c r="C4" s="232"/>
      <c r="D4" s="232"/>
      <c r="E4" s="219"/>
      <c r="F4" s="231" t="s">
        <v>87</v>
      </c>
      <c r="G4" s="232"/>
      <c r="H4" s="232"/>
      <c r="I4" s="232"/>
      <c r="J4" s="232"/>
      <c r="K4" s="232"/>
      <c r="L4" s="232"/>
      <c r="M4" s="219"/>
      <c r="N4" s="30"/>
      <c r="O4" s="31"/>
      <c r="P4" s="31"/>
      <c r="Q4" s="31"/>
      <c r="R4" s="31"/>
      <c r="S4" s="31"/>
      <c r="T4" s="31"/>
      <c r="U4" s="31"/>
      <c r="V4" s="31"/>
      <c r="W4" s="31"/>
      <c r="X4" s="31"/>
      <c r="Y4" s="31"/>
      <c r="Z4" s="31"/>
    </row>
    <row r="5" spans="1:26" ht="12.75" customHeight="1">
      <c r="A5" s="32" t="s">
        <v>145</v>
      </c>
      <c r="B5" s="32" t="s">
        <v>94</v>
      </c>
      <c r="C5" s="33" t="str">
        <f>"CAP Based on SQSP "&amp; RIGHT('Biennial SQSP Overview'!A2, 4) &amp;" Performance Level"</f>
        <v>CAP Based on SQSP 2020 Performance Level</v>
      </c>
      <c r="D5" s="33" t="str">
        <f>"CAP Based on SQSP "&amp; RIGHT('Alternate Year Overview'!A2, 4) &amp;" Performance Level"</f>
        <v>CAP Based on SQSP 2021 Performance Level</v>
      </c>
      <c r="E5" s="33" t="s">
        <v>101</v>
      </c>
      <c r="F5" s="34" t="str">
        <f>"12/31/" &amp; RIGHT('Biennial SQSP Overview'!A2, 4)-(1) &amp; " Quarter 1"</f>
        <v>12/31/2019 Quarter 1</v>
      </c>
      <c r="G5" s="34" t="str">
        <f>"3/31/" &amp; RIGHT('Biennial SQSP Overview'!A2, 4) &amp; " Quarter 2"</f>
        <v>3/31/2020 Quarter 2</v>
      </c>
      <c r="H5" s="34" t="str">
        <f>"6/30/" &amp; RIGHT('Biennial SQSP Overview'!A2, 4) &amp; " Quarter 3"</f>
        <v>6/30/2020 Quarter 3</v>
      </c>
      <c r="I5" s="34" t="str">
        <f>"9/30/" &amp; RIGHT('Biennial SQSP Overview'!A2, 4) &amp; " Quarter 4"</f>
        <v>9/30/2020 Quarter 4</v>
      </c>
      <c r="J5" s="34" t="str">
        <f>"12/31/" &amp; RIGHT('Biennial SQSP Overview'!A2, 4) &amp; " Quarter 5"</f>
        <v>12/31/2020 Quarter 5</v>
      </c>
      <c r="K5" s="34" t="str">
        <f>"3/31/" &amp; RIGHT('Biennial SQSP Overview'!A2, 4)+(1) &amp; " Quarter 6"</f>
        <v>3/31/2021 Quarter 6</v>
      </c>
      <c r="L5" s="34" t="str">
        <f>"6/30/" &amp; RIGHT('Biennial SQSP Overview'!A2, 4)+(1) &amp; " Quarter 7"</f>
        <v>6/30/2021 Quarter 7</v>
      </c>
      <c r="M5" s="34" t="str">
        <f>"9/30/" &amp; RIGHT('Biennial SQSP Overview'!A2, 4)+(1) &amp; " Quarter 8"</f>
        <v>9/30/2021 Quarter 8</v>
      </c>
      <c r="N5" s="9"/>
      <c r="O5" s="9"/>
      <c r="P5" s="9"/>
      <c r="Q5" s="9"/>
      <c r="R5" s="9"/>
      <c r="S5" s="9"/>
      <c r="T5" s="9"/>
      <c r="U5" s="9"/>
      <c r="V5" s="9"/>
      <c r="W5" s="9"/>
      <c r="X5" s="9"/>
      <c r="Y5" s="9"/>
      <c r="Z5" s="9"/>
    </row>
    <row r="6" spans="1:26" ht="12.75" customHeight="1">
      <c r="A6" s="240" t="s">
        <v>284</v>
      </c>
      <c r="B6" s="236" t="str">
        <f>'Biennial SQSP Overview'!C25</f>
        <v>≥ 68%</v>
      </c>
      <c r="C6" s="234">
        <f>'Biennial SQSP Overview'!G25</f>
        <v>0.92379999999999995</v>
      </c>
      <c r="D6" s="234">
        <f>'Alternate Year Overview'!G25</f>
        <v>0</v>
      </c>
      <c r="E6" s="39" t="s">
        <v>111</v>
      </c>
      <c r="F6" s="73"/>
      <c r="G6" s="73"/>
      <c r="H6" s="73"/>
      <c r="I6" s="73"/>
      <c r="J6" s="73"/>
      <c r="K6" s="73"/>
      <c r="L6" s="73"/>
      <c r="M6" s="73"/>
      <c r="N6" s="9"/>
      <c r="O6" s="9"/>
      <c r="P6" s="9"/>
      <c r="Q6" s="9"/>
      <c r="R6" s="9"/>
      <c r="S6" s="9"/>
      <c r="T6" s="9"/>
      <c r="U6" s="9"/>
      <c r="V6" s="9"/>
      <c r="W6" s="9"/>
      <c r="X6" s="9"/>
      <c r="Y6" s="9"/>
      <c r="Z6" s="9"/>
    </row>
    <row r="7" spans="1:26" ht="12.75" customHeight="1">
      <c r="A7" s="235"/>
      <c r="B7" s="235"/>
      <c r="C7" s="235"/>
      <c r="D7" s="235"/>
      <c r="E7" s="74" t="s">
        <v>114</v>
      </c>
      <c r="F7" s="71"/>
      <c r="G7" s="71"/>
      <c r="H7" s="71"/>
      <c r="I7" s="71"/>
      <c r="J7" s="71"/>
      <c r="K7" s="71"/>
      <c r="L7" s="71"/>
      <c r="M7" s="71"/>
      <c r="N7" s="9"/>
      <c r="O7" s="9"/>
      <c r="P7" s="9"/>
      <c r="Q7" s="9"/>
      <c r="R7" s="9"/>
      <c r="S7" s="9"/>
      <c r="T7" s="9"/>
      <c r="U7" s="9"/>
      <c r="V7" s="9"/>
      <c r="W7" s="9"/>
      <c r="X7" s="9"/>
      <c r="Y7" s="9"/>
      <c r="Z7" s="9"/>
    </row>
    <row r="8" spans="1:26" ht="12.75" customHeight="1">
      <c r="A8" s="241" t="s">
        <v>125</v>
      </c>
      <c r="B8" s="232"/>
      <c r="C8" s="232"/>
      <c r="D8" s="232"/>
      <c r="E8" s="232"/>
      <c r="F8" s="232"/>
      <c r="G8" s="232"/>
      <c r="H8" s="232"/>
      <c r="I8" s="232"/>
      <c r="J8" s="232"/>
      <c r="K8" s="232"/>
      <c r="L8" s="232"/>
      <c r="M8" s="219"/>
      <c r="N8" s="9"/>
      <c r="O8" s="9"/>
      <c r="P8" s="9"/>
      <c r="Q8" s="9"/>
      <c r="R8" s="9"/>
      <c r="S8" s="9"/>
      <c r="T8" s="9"/>
      <c r="U8" s="9"/>
      <c r="V8" s="9"/>
      <c r="W8" s="9"/>
      <c r="X8" s="9"/>
      <c r="Y8" s="9"/>
      <c r="Z8" s="9"/>
    </row>
    <row r="9" spans="1:26" ht="30" customHeight="1">
      <c r="A9" s="242"/>
      <c r="B9" s="232"/>
      <c r="C9" s="232"/>
      <c r="D9" s="232"/>
      <c r="E9" s="232"/>
      <c r="F9" s="232"/>
      <c r="G9" s="232"/>
      <c r="H9" s="232"/>
      <c r="I9" s="232"/>
      <c r="J9" s="232"/>
      <c r="K9" s="232"/>
      <c r="L9" s="232"/>
      <c r="M9" s="219"/>
      <c r="N9" s="9"/>
      <c r="O9" s="9"/>
      <c r="P9" s="9"/>
      <c r="Q9" s="9"/>
      <c r="R9" s="9"/>
      <c r="S9" s="9"/>
      <c r="T9" s="9"/>
      <c r="U9" s="9"/>
      <c r="V9" s="9"/>
      <c r="W9" s="9"/>
      <c r="X9" s="9"/>
      <c r="Y9" s="9"/>
      <c r="Z9" s="9"/>
    </row>
    <row r="10" spans="1:26" ht="15" customHeight="1">
      <c r="A10" s="243" t="s">
        <v>126</v>
      </c>
      <c r="B10" s="213"/>
      <c r="C10" s="213"/>
      <c r="D10" s="213"/>
      <c r="E10" s="213"/>
      <c r="F10" s="213"/>
      <c r="G10" s="213"/>
      <c r="H10" s="213"/>
      <c r="I10" s="213"/>
      <c r="J10" s="213"/>
      <c r="K10" s="213"/>
      <c r="L10" s="213"/>
      <c r="M10" s="214"/>
      <c r="N10" s="53"/>
      <c r="O10" s="53"/>
      <c r="P10" s="53"/>
      <c r="Q10" s="53"/>
      <c r="R10" s="53"/>
      <c r="S10" s="53"/>
      <c r="T10" s="53"/>
      <c r="U10" s="53"/>
      <c r="V10" s="53"/>
      <c r="W10" s="53"/>
      <c r="X10" s="53"/>
      <c r="Y10" s="53"/>
      <c r="Z10" s="53"/>
    </row>
    <row r="11" spans="1:26" ht="15" customHeight="1">
      <c r="A11" s="223" t="s">
        <v>128</v>
      </c>
      <c r="B11" s="156"/>
      <c r="C11" s="156"/>
      <c r="D11" s="156"/>
      <c r="E11" s="156"/>
      <c r="F11" s="156"/>
      <c r="G11" s="156"/>
      <c r="H11" s="156"/>
      <c r="I11" s="156"/>
      <c r="J11" s="156"/>
      <c r="K11" s="156"/>
      <c r="L11" s="156"/>
      <c r="M11" s="210"/>
      <c r="N11" s="53"/>
      <c r="O11" s="53"/>
      <c r="P11" s="53"/>
      <c r="Q11" s="53"/>
      <c r="R11" s="53"/>
      <c r="S11" s="53"/>
      <c r="T11" s="53"/>
      <c r="U11" s="53"/>
      <c r="V11" s="53"/>
      <c r="W11" s="53"/>
      <c r="X11" s="53"/>
      <c r="Y11" s="53"/>
      <c r="Z11" s="53"/>
    </row>
    <row r="12" spans="1:26" ht="15" customHeight="1">
      <c r="A12" s="225"/>
      <c r="B12" s="156"/>
      <c r="C12" s="156"/>
      <c r="D12" s="156"/>
      <c r="E12" s="156"/>
      <c r="F12" s="156"/>
      <c r="G12" s="156"/>
      <c r="H12" s="156"/>
      <c r="I12" s="156"/>
      <c r="J12" s="156"/>
      <c r="K12" s="156"/>
      <c r="L12" s="156"/>
      <c r="M12" s="210"/>
      <c r="N12" s="53"/>
      <c r="O12" s="53"/>
      <c r="P12" s="53"/>
      <c r="Q12" s="53"/>
      <c r="R12" s="53"/>
      <c r="S12" s="53"/>
      <c r="T12" s="53"/>
      <c r="U12" s="53"/>
      <c r="V12" s="53"/>
      <c r="W12" s="53"/>
      <c r="X12" s="53"/>
      <c r="Y12" s="53"/>
      <c r="Z12" s="53"/>
    </row>
    <row r="13" spans="1:26" ht="15" hidden="1" customHeight="1">
      <c r="A13" s="224" t="s">
        <v>129</v>
      </c>
      <c r="B13" s="156"/>
      <c r="C13" s="156"/>
      <c r="D13" s="156"/>
      <c r="E13" s="156"/>
      <c r="F13" s="156"/>
      <c r="G13" s="156"/>
      <c r="H13" s="156"/>
      <c r="I13" s="156"/>
      <c r="J13" s="156"/>
      <c r="K13" s="156"/>
      <c r="L13" s="156"/>
      <c r="M13" s="210"/>
      <c r="N13" s="53"/>
      <c r="O13" s="53"/>
      <c r="P13" s="53"/>
      <c r="Q13" s="53"/>
      <c r="R13" s="53"/>
      <c r="S13" s="53"/>
      <c r="T13" s="53"/>
      <c r="U13" s="53"/>
      <c r="V13" s="53"/>
      <c r="W13" s="53"/>
      <c r="X13" s="53"/>
      <c r="Y13" s="53"/>
      <c r="Z13" s="53"/>
    </row>
    <row r="14" spans="1:26" ht="15" customHeight="1">
      <c r="A14" s="223" t="s">
        <v>130</v>
      </c>
      <c r="B14" s="156"/>
      <c r="C14" s="156"/>
      <c r="D14" s="156"/>
      <c r="E14" s="156"/>
      <c r="F14" s="156"/>
      <c r="G14" s="156"/>
      <c r="H14" s="156"/>
      <c r="I14" s="156"/>
      <c r="J14" s="156"/>
      <c r="K14" s="156"/>
      <c r="L14" s="156"/>
      <c r="M14" s="210"/>
      <c r="N14" s="53"/>
      <c r="O14" s="53"/>
      <c r="P14" s="53"/>
      <c r="Q14" s="53"/>
      <c r="R14" s="53"/>
      <c r="S14" s="53"/>
      <c r="T14" s="53"/>
      <c r="U14" s="53"/>
      <c r="V14" s="53"/>
      <c r="W14" s="53"/>
      <c r="X14" s="53"/>
      <c r="Y14" s="53"/>
      <c r="Z14" s="53"/>
    </row>
    <row r="15" spans="1:26" ht="15" customHeight="1">
      <c r="A15" s="225"/>
      <c r="B15" s="156"/>
      <c r="C15" s="156"/>
      <c r="D15" s="156"/>
      <c r="E15" s="156"/>
      <c r="F15" s="156"/>
      <c r="G15" s="156"/>
      <c r="H15" s="156"/>
      <c r="I15" s="156"/>
      <c r="J15" s="156"/>
      <c r="K15" s="156"/>
      <c r="L15" s="156"/>
      <c r="M15" s="210"/>
      <c r="N15" s="53"/>
      <c r="O15" s="53"/>
      <c r="P15" s="53"/>
      <c r="Q15" s="53"/>
      <c r="R15" s="53"/>
      <c r="S15" s="53"/>
      <c r="T15" s="53"/>
      <c r="U15" s="53"/>
      <c r="V15" s="53"/>
      <c r="W15" s="53"/>
      <c r="X15" s="53"/>
      <c r="Y15" s="53"/>
      <c r="Z15" s="53"/>
    </row>
    <row r="16" spans="1:26" ht="15" hidden="1" customHeight="1">
      <c r="A16" s="224" t="s">
        <v>129</v>
      </c>
      <c r="B16" s="156"/>
      <c r="C16" s="156"/>
      <c r="D16" s="156"/>
      <c r="E16" s="156"/>
      <c r="F16" s="156"/>
      <c r="G16" s="156"/>
      <c r="H16" s="156"/>
      <c r="I16" s="156"/>
      <c r="J16" s="156"/>
      <c r="K16" s="156"/>
      <c r="L16" s="156"/>
      <c r="M16" s="210"/>
      <c r="N16" s="53"/>
      <c r="O16" s="53"/>
      <c r="P16" s="53"/>
      <c r="Q16" s="53"/>
      <c r="R16" s="53"/>
      <c r="S16" s="53"/>
      <c r="T16" s="53"/>
      <c r="U16" s="53"/>
      <c r="V16" s="53"/>
      <c r="W16" s="53"/>
      <c r="X16" s="53"/>
      <c r="Y16" s="53"/>
      <c r="Z16" s="53"/>
    </row>
    <row r="17" spans="1:26" ht="45" customHeight="1">
      <c r="A17" s="223" t="s">
        <v>131</v>
      </c>
      <c r="B17" s="156"/>
      <c r="C17" s="156"/>
      <c r="D17" s="156"/>
      <c r="E17" s="156"/>
      <c r="F17" s="156"/>
      <c r="G17" s="156"/>
      <c r="H17" s="156"/>
      <c r="I17" s="156"/>
      <c r="J17" s="156"/>
      <c r="K17" s="156"/>
      <c r="L17" s="156"/>
      <c r="M17" s="210"/>
      <c r="N17" s="53"/>
      <c r="O17" s="53"/>
      <c r="P17" s="53"/>
      <c r="Q17" s="53"/>
      <c r="R17" s="53"/>
      <c r="S17" s="53"/>
      <c r="T17" s="53"/>
      <c r="U17" s="53"/>
      <c r="V17" s="53"/>
      <c r="W17" s="53"/>
      <c r="X17" s="53"/>
      <c r="Y17" s="53"/>
      <c r="Z17" s="53"/>
    </row>
    <row r="18" spans="1:26" ht="15" customHeight="1">
      <c r="A18" s="225"/>
      <c r="B18" s="156"/>
      <c r="C18" s="156"/>
      <c r="D18" s="156"/>
      <c r="E18" s="156"/>
      <c r="F18" s="156"/>
      <c r="G18" s="156"/>
      <c r="H18" s="156"/>
      <c r="I18" s="156"/>
      <c r="J18" s="156"/>
      <c r="K18" s="156"/>
      <c r="L18" s="156"/>
      <c r="M18" s="210"/>
      <c r="N18" s="53"/>
      <c r="O18" s="53"/>
      <c r="P18" s="53"/>
      <c r="Q18" s="53"/>
      <c r="R18" s="53"/>
      <c r="S18" s="53"/>
      <c r="T18" s="53"/>
      <c r="U18" s="53"/>
      <c r="V18" s="53"/>
      <c r="W18" s="53"/>
      <c r="X18" s="53"/>
      <c r="Y18" s="53"/>
      <c r="Z18" s="53"/>
    </row>
    <row r="19" spans="1:26" ht="15" hidden="1" customHeight="1">
      <c r="A19" s="224" t="s">
        <v>129</v>
      </c>
      <c r="B19" s="156"/>
      <c r="C19" s="156"/>
      <c r="D19" s="156"/>
      <c r="E19" s="156"/>
      <c r="F19" s="156"/>
      <c r="G19" s="156"/>
      <c r="H19" s="156"/>
      <c r="I19" s="156"/>
      <c r="J19" s="156"/>
      <c r="K19" s="156"/>
      <c r="L19" s="156"/>
      <c r="M19" s="210"/>
      <c r="N19" s="53"/>
      <c r="O19" s="53"/>
      <c r="P19" s="53"/>
      <c r="Q19" s="53"/>
      <c r="R19" s="53"/>
      <c r="S19" s="53"/>
      <c r="T19" s="53"/>
      <c r="U19" s="53"/>
      <c r="V19" s="53"/>
      <c r="W19" s="53"/>
      <c r="X19" s="53"/>
      <c r="Y19" s="53"/>
      <c r="Z19" s="53"/>
    </row>
    <row r="20" spans="1:26" ht="30" customHeight="1">
      <c r="A20" s="223" t="s">
        <v>132</v>
      </c>
      <c r="B20" s="156"/>
      <c r="C20" s="156"/>
      <c r="D20" s="156"/>
      <c r="E20" s="156"/>
      <c r="F20" s="156"/>
      <c r="G20" s="156"/>
      <c r="H20" s="156"/>
      <c r="I20" s="156"/>
      <c r="J20" s="156"/>
      <c r="K20" s="156"/>
      <c r="L20" s="156"/>
      <c r="M20" s="210"/>
      <c r="N20" s="53"/>
      <c r="O20" s="53"/>
      <c r="P20" s="53"/>
      <c r="Q20" s="53"/>
      <c r="R20" s="53"/>
      <c r="S20" s="53"/>
      <c r="T20" s="53"/>
      <c r="U20" s="53"/>
      <c r="V20" s="53"/>
      <c r="W20" s="53"/>
      <c r="X20" s="53"/>
      <c r="Y20" s="53"/>
      <c r="Z20" s="53"/>
    </row>
    <row r="21" spans="1:26" ht="15" customHeight="1">
      <c r="A21" s="225"/>
      <c r="B21" s="156"/>
      <c r="C21" s="156"/>
      <c r="D21" s="156"/>
      <c r="E21" s="156"/>
      <c r="F21" s="156"/>
      <c r="G21" s="156"/>
      <c r="H21" s="156"/>
      <c r="I21" s="156"/>
      <c r="J21" s="156"/>
      <c r="K21" s="156"/>
      <c r="L21" s="156"/>
      <c r="M21" s="210"/>
      <c r="N21" s="53"/>
      <c r="O21" s="53"/>
      <c r="P21" s="53"/>
      <c r="Q21" s="53"/>
      <c r="R21" s="53"/>
      <c r="S21" s="53"/>
      <c r="T21" s="53"/>
      <c r="U21" s="53"/>
      <c r="V21" s="53"/>
      <c r="W21" s="53"/>
      <c r="X21" s="53"/>
      <c r="Y21" s="53"/>
      <c r="Z21" s="53"/>
    </row>
    <row r="22" spans="1:26" ht="15" hidden="1" customHeight="1">
      <c r="A22" s="224" t="s">
        <v>129</v>
      </c>
      <c r="B22" s="156"/>
      <c r="C22" s="156"/>
      <c r="D22" s="156"/>
      <c r="E22" s="156"/>
      <c r="F22" s="156"/>
      <c r="G22" s="156"/>
      <c r="H22" s="156"/>
      <c r="I22" s="156"/>
      <c r="J22" s="156"/>
      <c r="K22" s="156"/>
      <c r="L22" s="156"/>
      <c r="M22" s="210"/>
      <c r="N22" s="53"/>
      <c r="O22" s="53"/>
      <c r="P22" s="53"/>
      <c r="Q22" s="53"/>
      <c r="R22" s="53"/>
      <c r="S22" s="53"/>
      <c r="T22" s="53"/>
      <c r="U22" s="53"/>
      <c r="V22" s="53"/>
      <c r="W22" s="53"/>
      <c r="X22" s="53"/>
      <c r="Y22" s="53"/>
      <c r="Z22" s="53"/>
    </row>
    <row r="23" spans="1:26" ht="15" customHeight="1">
      <c r="A23" s="223" t="s">
        <v>133</v>
      </c>
      <c r="B23" s="156"/>
      <c r="C23" s="156"/>
      <c r="D23" s="156"/>
      <c r="E23" s="156"/>
      <c r="F23" s="156"/>
      <c r="G23" s="156"/>
      <c r="H23" s="156"/>
      <c r="I23" s="156"/>
      <c r="J23" s="156"/>
      <c r="K23" s="156"/>
      <c r="L23" s="156"/>
      <c r="M23" s="210"/>
      <c r="N23" s="53"/>
      <c r="O23" s="53"/>
      <c r="P23" s="53"/>
      <c r="Q23" s="53"/>
      <c r="R23" s="53"/>
      <c r="S23" s="53"/>
      <c r="T23" s="53"/>
      <c r="U23" s="53"/>
      <c r="V23" s="53"/>
      <c r="W23" s="53"/>
      <c r="X23" s="53"/>
      <c r="Y23" s="53"/>
      <c r="Z23" s="53"/>
    </row>
    <row r="24" spans="1:26" ht="15" customHeight="1">
      <c r="A24" s="225"/>
      <c r="B24" s="156"/>
      <c r="C24" s="156"/>
      <c r="D24" s="156"/>
      <c r="E24" s="156"/>
      <c r="F24" s="156"/>
      <c r="G24" s="156"/>
      <c r="H24" s="156"/>
      <c r="I24" s="156"/>
      <c r="J24" s="156"/>
      <c r="K24" s="156"/>
      <c r="L24" s="156"/>
      <c r="M24" s="210"/>
      <c r="N24" s="53"/>
      <c r="O24" s="53"/>
      <c r="P24" s="53"/>
      <c r="Q24" s="53"/>
      <c r="R24" s="53"/>
      <c r="S24" s="53"/>
      <c r="T24" s="53"/>
      <c r="U24" s="53"/>
      <c r="V24" s="53"/>
      <c r="W24" s="53"/>
      <c r="X24" s="53"/>
      <c r="Y24" s="53"/>
      <c r="Z24" s="53"/>
    </row>
    <row r="25" spans="1:26" ht="15" hidden="1" customHeight="1">
      <c r="A25" s="224" t="s">
        <v>129</v>
      </c>
      <c r="B25" s="156"/>
      <c r="C25" s="156"/>
      <c r="D25" s="156"/>
      <c r="E25" s="156"/>
      <c r="F25" s="156"/>
      <c r="G25" s="156"/>
      <c r="H25" s="156"/>
      <c r="I25" s="156"/>
      <c r="J25" s="156"/>
      <c r="K25" s="156"/>
      <c r="L25" s="156"/>
      <c r="M25" s="210"/>
      <c r="N25" s="53"/>
      <c r="O25" s="53"/>
      <c r="P25" s="53"/>
      <c r="Q25" s="53"/>
      <c r="R25" s="53"/>
      <c r="S25" s="53"/>
      <c r="T25" s="53"/>
      <c r="U25" s="53"/>
      <c r="V25" s="53"/>
      <c r="W25" s="53"/>
      <c r="X25" s="53"/>
      <c r="Y25" s="53"/>
      <c r="Z25" s="53"/>
    </row>
    <row r="26" spans="1:26" ht="30" customHeight="1">
      <c r="A26" s="223" t="s">
        <v>290</v>
      </c>
      <c r="B26" s="156"/>
      <c r="C26" s="156"/>
      <c r="D26" s="156"/>
      <c r="E26" s="156"/>
      <c r="F26" s="156"/>
      <c r="G26" s="156"/>
      <c r="H26" s="156"/>
      <c r="I26" s="156"/>
      <c r="J26" s="156"/>
      <c r="K26" s="156"/>
      <c r="L26" s="230"/>
      <c r="M26" s="60"/>
      <c r="N26" s="53"/>
      <c r="O26" s="53"/>
      <c r="P26" s="53"/>
      <c r="Q26" s="53"/>
      <c r="R26" s="53"/>
      <c r="S26" s="53"/>
      <c r="T26" s="53"/>
      <c r="U26" s="53"/>
      <c r="V26" s="53"/>
      <c r="W26" s="53"/>
      <c r="X26" s="53"/>
      <c r="Y26" s="53"/>
      <c r="Z26" s="53"/>
    </row>
    <row r="27" spans="1:26" ht="15" customHeight="1">
      <c r="A27" s="229" t="s">
        <v>291</v>
      </c>
      <c r="B27" s="216"/>
      <c r="C27" s="216"/>
      <c r="D27" s="216"/>
      <c r="E27" s="216"/>
      <c r="F27" s="216"/>
      <c r="G27" s="216"/>
      <c r="H27" s="216"/>
      <c r="I27" s="216"/>
      <c r="J27" s="216"/>
      <c r="K27" s="216"/>
      <c r="L27" s="216"/>
      <c r="M27" s="217"/>
      <c r="N27" s="53"/>
      <c r="O27" s="53"/>
      <c r="P27" s="53"/>
      <c r="Q27" s="53"/>
      <c r="R27" s="53"/>
      <c r="S27" s="53"/>
      <c r="T27" s="53"/>
      <c r="U27" s="53"/>
      <c r="V27" s="53"/>
      <c r="W27" s="53"/>
      <c r="X27" s="53"/>
      <c r="Y27" s="53"/>
      <c r="Z27" s="53"/>
    </row>
    <row r="28" spans="1:26" ht="12.75" customHeight="1">
      <c r="A28" s="226" t="s">
        <v>27</v>
      </c>
      <c r="B28" s="227"/>
      <c r="C28" s="227"/>
      <c r="D28" s="227"/>
      <c r="E28" s="227"/>
      <c r="F28" s="227"/>
      <c r="G28" s="227"/>
      <c r="H28" s="227"/>
      <c r="I28" s="227"/>
      <c r="J28" s="227"/>
      <c r="K28" s="227"/>
      <c r="L28" s="227"/>
      <c r="M28" s="228"/>
      <c r="N28" s="9"/>
      <c r="O28" s="9"/>
      <c r="P28" s="9"/>
      <c r="Q28" s="9"/>
      <c r="R28" s="9"/>
      <c r="S28" s="9"/>
      <c r="T28" s="9"/>
      <c r="U28" s="9"/>
      <c r="V28" s="9"/>
      <c r="W28" s="9"/>
      <c r="X28" s="9"/>
      <c r="Y28" s="9"/>
      <c r="Z28" s="9"/>
    </row>
    <row r="29" spans="1:26" ht="15" customHeight="1">
      <c r="A29" s="220" t="s">
        <v>293</v>
      </c>
      <c r="B29" s="213"/>
      <c r="C29" s="213"/>
      <c r="D29" s="213"/>
      <c r="E29" s="213"/>
      <c r="F29" s="213"/>
      <c r="G29" s="213"/>
      <c r="H29" s="213"/>
      <c r="I29" s="213"/>
      <c r="J29" s="213"/>
      <c r="K29" s="214"/>
      <c r="L29" s="222" t="s">
        <v>137</v>
      </c>
      <c r="M29" s="219"/>
      <c r="N29" s="9"/>
      <c r="O29" s="9"/>
      <c r="P29" s="9"/>
      <c r="Q29" s="9"/>
      <c r="R29" s="9"/>
      <c r="S29" s="9"/>
      <c r="T29" s="9"/>
      <c r="U29" s="9"/>
      <c r="V29" s="9"/>
      <c r="W29" s="9"/>
      <c r="X29" s="9"/>
      <c r="Y29" s="9"/>
      <c r="Z29" s="9"/>
    </row>
    <row r="30" spans="1:26" ht="12.75" customHeight="1">
      <c r="A30" s="221"/>
      <c r="B30" s="216"/>
      <c r="C30" s="216"/>
      <c r="D30" s="216"/>
      <c r="E30" s="216"/>
      <c r="F30" s="216"/>
      <c r="G30" s="216"/>
      <c r="H30" s="216"/>
      <c r="I30" s="216"/>
      <c r="J30" s="216"/>
      <c r="K30" s="217"/>
      <c r="L30" s="218"/>
      <c r="M30" s="219"/>
      <c r="N30" s="9"/>
      <c r="O30" s="9"/>
      <c r="P30" s="9"/>
      <c r="Q30" s="9"/>
      <c r="R30" s="9"/>
      <c r="S30" s="9"/>
      <c r="T30" s="9"/>
      <c r="U30" s="9"/>
      <c r="V30" s="9"/>
      <c r="W30" s="9"/>
      <c r="X30" s="9"/>
      <c r="Y30" s="9"/>
      <c r="Z30" s="9"/>
    </row>
    <row r="31" spans="1:26" ht="12.75" customHeight="1">
      <c r="A31" s="212" t="str">
        <f>"Quarter 1 status report " &amp; "(12/31/" &amp; RIGHT('Biennial SQSP Overview'!$A$2, 4)-(1) &amp; "):"</f>
        <v>Quarter 1 status report (12/31/2019):</v>
      </c>
      <c r="B31" s="213"/>
      <c r="C31" s="213"/>
      <c r="D31" s="213"/>
      <c r="E31" s="213"/>
      <c r="F31" s="213"/>
      <c r="G31" s="213"/>
      <c r="H31" s="213"/>
      <c r="I31" s="213"/>
      <c r="J31" s="213"/>
      <c r="K31" s="213"/>
      <c r="L31" s="213"/>
      <c r="M31" s="214"/>
      <c r="N31" s="9"/>
      <c r="O31" s="9"/>
      <c r="P31" s="9"/>
      <c r="Q31" s="9"/>
      <c r="R31" s="9"/>
      <c r="S31" s="9"/>
      <c r="T31" s="9"/>
      <c r="U31" s="9"/>
      <c r="V31" s="9"/>
      <c r="W31" s="9"/>
      <c r="X31" s="9"/>
      <c r="Y31" s="9"/>
      <c r="Z31" s="9"/>
    </row>
    <row r="32" spans="1:26" ht="12.75" customHeight="1">
      <c r="A32" s="209"/>
      <c r="B32" s="156"/>
      <c r="C32" s="156"/>
      <c r="D32" s="156"/>
      <c r="E32" s="156"/>
      <c r="F32" s="156"/>
      <c r="G32" s="156"/>
      <c r="H32" s="156"/>
      <c r="I32" s="156"/>
      <c r="J32" s="156"/>
      <c r="K32" s="156"/>
      <c r="L32" s="156"/>
      <c r="M32" s="210"/>
      <c r="N32" s="9"/>
      <c r="O32" s="9"/>
      <c r="P32" s="9"/>
      <c r="Q32" s="9"/>
      <c r="R32" s="9"/>
      <c r="S32" s="9"/>
      <c r="T32" s="9"/>
      <c r="U32" s="9"/>
      <c r="V32" s="9"/>
      <c r="W32" s="9"/>
      <c r="X32" s="9"/>
      <c r="Y32" s="9"/>
      <c r="Z32" s="9"/>
    </row>
    <row r="33" spans="1:26" ht="12.75" customHeight="1">
      <c r="A33" s="211" t="str">
        <f>"Quarter 2 status report " &amp; "(3/31/" &amp; RIGHT('Biennial SQSP Overview'!$A$2, 4) &amp; "):"</f>
        <v>Quarter 2 status report (3/31/2020):</v>
      </c>
      <c r="B33" s="156"/>
      <c r="C33" s="156"/>
      <c r="D33" s="156"/>
      <c r="E33" s="156"/>
      <c r="F33" s="156"/>
      <c r="G33" s="156"/>
      <c r="H33" s="156"/>
      <c r="I33" s="156"/>
      <c r="J33" s="156"/>
      <c r="K33" s="156"/>
      <c r="L33" s="156"/>
      <c r="M33" s="210"/>
      <c r="N33" s="9"/>
      <c r="O33" s="9"/>
      <c r="P33" s="9"/>
      <c r="Q33" s="9"/>
      <c r="R33" s="9"/>
      <c r="S33" s="9"/>
      <c r="T33" s="9"/>
      <c r="U33" s="9"/>
      <c r="V33" s="9"/>
      <c r="W33" s="9"/>
      <c r="X33" s="9"/>
      <c r="Y33" s="9"/>
      <c r="Z33" s="9"/>
    </row>
    <row r="34" spans="1:26" ht="12.75" customHeight="1">
      <c r="A34" s="209"/>
      <c r="B34" s="156"/>
      <c r="C34" s="156"/>
      <c r="D34" s="156"/>
      <c r="E34" s="156"/>
      <c r="F34" s="156"/>
      <c r="G34" s="156"/>
      <c r="H34" s="156"/>
      <c r="I34" s="156"/>
      <c r="J34" s="156"/>
      <c r="K34" s="156"/>
      <c r="L34" s="156"/>
      <c r="M34" s="210"/>
      <c r="N34" s="9"/>
      <c r="O34" s="9"/>
      <c r="P34" s="9"/>
      <c r="Q34" s="9"/>
      <c r="R34" s="9"/>
      <c r="S34" s="9"/>
      <c r="T34" s="9"/>
      <c r="U34" s="9"/>
      <c r="V34" s="9"/>
      <c r="W34" s="9"/>
      <c r="X34" s="9"/>
      <c r="Y34" s="9"/>
      <c r="Z34" s="9"/>
    </row>
    <row r="35" spans="1:26" ht="12.75" customHeight="1">
      <c r="A35" s="211" t="str">
        <f>"Quarter 3 status report " &amp; "(6/30/" &amp; RIGHT('Biennial SQSP Overview'!$A$2, 4) &amp; "):"</f>
        <v>Quarter 3 status report (6/30/2020):</v>
      </c>
      <c r="B35" s="156"/>
      <c r="C35" s="156"/>
      <c r="D35" s="156"/>
      <c r="E35" s="156"/>
      <c r="F35" s="156"/>
      <c r="G35" s="156"/>
      <c r="H35" s="156"/>
      <c r="I35" s="156"/>
      <c r="J35" s="156"/>
      <c r="K35" s="156"/>
      <c r="L35" s="156"/>
      <c r="M35" s="210"/>
      <c r="N35" s="9"/>
      <c r="O35" s="9"/>
      <c r="P35" s="9"/>
      <c r="Q35" s="9"/>
      <c r="R35" s="9"/>
      <c r="S35" s="9"/>
      <c r="T35" s="9"/>
      <c r="U35" s="9"/>
      <c r="V35" s="9"/>
      <c r="W35" s="9"/>
      <c r="X35" s="9"/>
      <c r="Y35" s="9"/>
      <c r="Z35" s="9"/>
    </row>
    <row r="36" spans="1:26" ht="12.75" customHeight="1">
      <c r="A36" s="209"/>
      <c r="B36" s="156"/>
      <c r="C36" s="156"/>
      <c r="D36" s="156"/>
      <c r="E36" s="156"/>
      <c r="F36" s="156"/>
      <c r="G36" s="156"/>
      <c r="H36" s="156"/>
      <c r="I36" s="156"/>
      <c r="J36" s="156"/>
      <c r="K36" s="156"/>
      <c r="L36" s="156"/>
      <c r="M36" s="210"/>
      <c r="N36" s="9"/>
      <c r="O36" s="9"/>
      <c r="P36" s="9"/>
      <c r="Q36" s="9"/>
      <c r="R36" s="9"/>
      <c r="S36" s="9"/>
      <c r="T36" s="9"/>
      <c r="U36" s="9"/>
      <c r="V36" s="9"/>
      <c r="W36" s="9"/>
      <c r="X36" s="9"/>
      <c r="Y36" s="9"/>
      <c r="Z36" s="9"/>
    </row>
    <row r="37" spans="1:26" ht="12.75" customHeight="1">
      <c r="A37" s="211" t="str">
        <f>"Quarter 4 status report " &amp; "(9/30/" &amp; RIGHT('Biennial SQSP Overview'!$A$2, 4) &amp; "):"</f>
        <v>Quarter 4 status report (9/30/2020):</v>
      </c>
      <c r="B37" s="156"/>
      <c r="C37" s="156"/>
      <c r="D37" s="156"/>
      <c r="E37" s="156"/>
      <c r="F37" s="156"/>
      <c r="G37" s="156"/>
      <c r="H37" s="156"/>
      <c r="I37" s="156"/>
      <c r="J37" s="156"/>
      <c r="K37" s="156"/>
      <c r="L37" s="156"/>
      <c r="M37" s="210"/>
      <c r="N37" s="9"/>
      <c r="O37" s="9"/>
      <c r="P37" s="9"/>
      <c r="Q37" s="9"/>
      <c r="R37" s="9"/>
      <c r="S37" s="9"/>
      <c r="T37" s="9"/>
      <c r="U37" s="9"/>
      <c r="V37" s="9"/>
      <c r="W37" s="9"/>
      <c r="X37" s="9"/>
      <c r="Y37" s="9"/>
      <c r="Z37" s="9"/>
    </row>
    <row r="38" spans="1:26" ht="12.75" customHeight="1">
      <c r="A38" s="209"/>
      <c r="B38" s="156"/>
      <c r="C38" s="156"/>
      <c r="D38" s="156"/>
      <c r="E38" s="156"/>
      <c r="F38" s="156"/>
      <c r="G38" s="156"/>
      <c r="H38" s="156"/>
      <c r="I38" s="156"/>
      <c r="J38" s="156"/>
      <c r="K38" s="156"/>
      <c r="L38" s="156"/>
      <c r="M38" s="210"/>
      <c r="N38" s="9"/>
      <c r="O38" s="9"/>
      <c r="P38" s="9"/>
      <c r="Q38" s="9"/>
      <c r="R38" s="9"/>
      <c r="S38" s="9"/>
      <c r="T38" s="9"/>
      <c r="U38" s="9"/>
      <c r="V38" s="9"/>
      <c r="W38" s="9"/>
      <c r="X38" s="9"/>
      <c r="Y38" s="9"/>
      <c r="Z38" s="9"/>
    </row>
    <row r="39" spans="1:26" ht="12.75" customHeight="1">
      <c r="A39" s="211" t="str">
        <f>"Quarter 5 status report " &amp; "(12/31/" &amp; RIGHT('Biennial SQSP Overview'!$A$2, 4) &amp; "):"</f>
        <v>Quarter 5 status report (12/31/2020):</v>
      </c>
      <c r="B39" s="156"/>
      <c r="C39" s="156"/>
      <c r="D39" s="156"/>
      <c r="E39" s="156"/>
      <c r="F39" s="156"/>
      <c r="G39" s="156"/>
      <c r="H39" s="156"/>
      <c r="I39" s="156"/>
      <c r="J39" s="156"/>
      <c r="K39" s="156"/>
      <c r="L39" s="156"/>
      <c r="M39" s="210"/>
      <c r="N39" s="9"/>
      <c r="O39" s="9"/>
      <c r="P39" s="9"/>
      <c r="Q39" s="9"/>
      <c r="R39" s="9"/>
      <c r="S39" s="9"/>
      <c r="T39" s="9"/>
      <c r="U39" s="9"/>
      <c r="V39" s="9"/>
      <c r="W39" s="9"/>
      <c r="X39" s="9"/>
      <c r="Y39" s="9"/>
      <c r="Z39" s="9"/>
    </row>
    <row r="40" spans="1:26" ht="12.75" customHeight="1">
      <c r="A40" s="209"/>
      <c r="B40" s="156"/>
      <c r="C40" s="156"/>
      <c r="D40" s="156"/>
      <c r="E40" s="156"/>
      <c r="F40" s="156"/>
      <c r="G40" s="156"/>
      <c r="H40" s="156"/>
      <c r="I40" s="156"/>
      <c r="J40" s="156"/>
      <c r="K40" s="156"/>
      <c r="L40" s="156"/>
      <c r="M40" s="210"/>
      <c r="N40" s="9"/>
      <c r="O40" s="9"/>
      <c r="P40" s="9"/>
      <c r="Q40" s="9"/>
      <c r="R40" s="9"/>
      <c r="S40" s="9"/>
      <c r="T40" s="9"/>
      <c r="U40" s="9"/>
      <c r="V40" s="9"/>
      <c r="W40" s="9"/>
      <c r="X40" s="9"/>
      <c r="Y40" s="9"/>
      <c r="Z40" s="9"/>
    </row>
    <row r="41" spans="1:26" ht="12.75" customHeight="1">
      <c r="A41" s="211" t="str">
        <f>"Quarter 6 status report " &amp; "(3/31/" &amp; RIGHT('Biennial SQSP Overview'!$A$2, 4)+(1) &amp; "):"</f>
        <v>Quarter 6 status report (3/31/2021):</v>
      </c>
      <c r="B41" s="156"/>
      <c r="C41" s="156"/>
      <c r="D41" s="156"/>
      <c r="E41" s="156"/>
      <c r="F41" s="156"/>
      <c r="G41" s="156"/>
      <c r="H41" s="156"/>
      <c r="I41" s="156"/>
      <c r="J41" s="156"/>
      <c r="K41" s="156"/>
      <c r="L41" s="156"/>
      <c r="M41" s="210"/>
      <c r="N41" s="9"/>
      <c r="O41" s="9"/>
      <c r="P41" s="9"/>
      <c r="Q41" s="9"/>
      <c r="R41" s="9"/>
      <c r="S41" s="9"/>
      <c r="T41" s="9"/>
      <c r="U41" s="9"/>
      <c r="V41" s="9"/>
      <c r="W41" s="9"/>
      <c r="X41" s="9"/>
      <c r="Y41" s="9"/>
      <c r="Z41" s="9"/>
    </row>
    <row r="42" spans="1:26" ht="12.75" customHeight="1">
      <c r="A42" s="209"/>
      <c r="B42" s="156"/>
      <c r="C42" s="156"/>
      <c r="D42" s="156"/>
      <c r="E42" s="156"/>
      <c r="F42" s="156"/>
      <c r="G42" s="156"/>
      <c r="H42" s="156"/>
      <c r="I42" s="156"/>
      <c r="J42" s="156"/>
      <c r="K42" s="156"/>
      <c r="L42" s="156"/>
      <c r="M42" s="210"/>
      <c r="N42" s="9"/>
      <c r="O42" s="9"/>
      <c r="P42" s="9"/>
      <c r="Q42" s="9"/>
      <c r="R42" s="9"/>
      <c r="S42" s="9"/>
      <c r="T42" s="9"/>
      <c r="U42" s="9"/>
      <c r="V42" s="9"/>
      <c r="W42" s="9"/>
      <c r="X42" s="9"/>
      <c r="Y42" s="9"/>
      <c r="Z42" s="9"/>
    </row>
    <row r="43" spans="1:26" ht="12.75" customHeight="1">
      <c r="A43" s="211" t="str">
        <f>"Quarter 7 status report " &amp; "(6/30/" &amp; RIGHT('Biennial SQSP Overview'!$A$2, 4)+(1) &amp; "):"</f>
        <v>Quarter 7 status report (6/30/2021):</v>
      </c>
      <c r="B43" s="156"/>
      <c r="C43" s="156"/>
      <c r="D43" s="156"/>
      <c r="E43" s="156"/>
      <c r="F43" s="156"/>
      <c r="G43" s="156"/>
      <c r="H43" s="156"/>
      <c r="I43" s="156"/>
      <c r="J43" s="156"/>
      <c r="K43" s="156"/>
      <c r="L43" s="156"/>
      <c r="M43" s="210"/>
      <c r="N43" s="9"/>
      <c r="O43" s="9"/>
      <c r="P43" s="9"/>
      <c r="Q43" s="9"/>
      <c r="R43" s="9"/>
      <c r="S43" s="9"/>
      <c r="T43" s="9"/>
      <c r="U43" s="9"/>
      <c r="V43" s="9"/>
      <c r="W43" s="9"/>
      <c r="X43" s="9"/>
      <c r="Y43" s="9"/>
      <c r="Z43" s="9"/>
    </row>
    <row r="44" spans="1:26" ht="12.75" customHeight="1">
      <c r="A44" s="209"/>
      <c r="B44" s="156"/>
      <c r="C44" s="156"/>
      <c r="D44" s="156"/>
      <c r="E44" s="156"/>
      <c r="F44" s="156"/>
      <c r="G44" s="156"/>
      <c r="H44" s="156"/>
      <c r="I44" s="156"/>
      <c r="J44" s="156"/>
      <c r="K44" s="156"/>
      <c r="L44" s="156"/>
      <c r="M44" s="210"/>
      <c r="N44" s="9"/>
      <c r="O44" s="9"/>
      <c r="P44" s="9"/>
      <c r="Q44" s="9"/>
      <c r="R44" s="9"/>
      <c r="S44" s="9"/>
      <c r="T44" s="9"/>
      <c r="U44" s="9"/>
      <c r="V44" s="9"/>
      <c r="W44" s="9"/>
      <c r="X44" s="9"/>
      <c r="Y44" s="9"/>
      <c r="Z44" s="9"/>
    </row>
    <row r="45" spans="1:26" ht="12.75" customHeight="1">
      <c r="A45" s="211" t="str">
        <f>"Quarter 8 status report " &amp; "(9/30/" &amp; RIGHT('Biennial SQSP Overview'!$A$2, 4)+(1) &amp; "):"</f>
        <v>Quarter 8 status report (9/30/2021):</v>
      </c>
      <c r="B45" s="156"/>
      <c r="C45" s="156"/>
      <c r="D45" s="156"/>
      <c r="E45" s="156"/>
      <c r="F45" s="156"/>
      <c r="G45" s="156"/>
      <c r="H45" s="156"/>
      <c r="I45" s="156"/>
      <c r="J45" s="156"/>
      <c r="K45" s="156"/>
      <c r="L45" s="156"/>
      <c r="M45" s="210"/>
      <c r="N45" s="9"/>
      <c r="O45" s="9"/>
      <c r="P45" s="9"/>
      <c r="Q45" s="9"/>
      <c r="R45" s="9"/>
      <c r="S45" s="9"/>
      <c r="T45" s="9"/>
      <c r="U45" s="9"/>
      <c r="V45" s="9"/>
      <c r="W45" s="9"/>
      <c r="X45" s="9"/>
      <c r="Y45" s="9"/>
      <c r="Z45" s="9"/>
    </row>
    <row r="46" spans="1:26" ht="12.75" customHeight="1">
      <c r="A46" s="215"/>
      <c r="B46" s="216"/>
      <c r="C46" s="216"/>
      <c r="D46" s="216"/>
      <c r="E46" s="216"/>
      <c r="F46" s="216"/>
      <c r="G46" s="216"/>
      <c r="H46" s="216"/>
      <c r="I46" s="216"/>
      <c r="J46" s="216"/>
      <c r="K46" s="216"/>
      <c r="L46" s="216"/>
      <c r="M46" s="217"/>
      <c r="N46" s="9"/>
      <c r="O46" s="9"/>
      <c r="P46" s="9"/>
      <c r="Q46" s="9"/>
      <c r="R46" s="9"/>
      <c r="S46" s="9"/>
      <c r="T46" s="9"/>
      <c r="U46" s="9"/>
      <c r="V46" s="9"/>
      <c r="W46" s="9"/>
      <c r="X46" s="9"/>
      <c r="Y46" s="9"/>
      <c r="Z46" s="9"/>
    </row>
    <row r="47" spans="1:26" ht="15" customHeight="1">
      <c r="A47" s="220" t="s">
        <v>301</v>
      </c>
      <c r="B47" s="213"/>
      <c r="C47" s="213"/>
      <c r="D47" s="213"/>
      <c r="E47" s="213"/>
      <c r="F47" s="213"/>
      <c r="G47" s="213"/>
      <c r="H47" s="213"/>
      <c r="I47" s="213"/>
      <c r="J47" s="213"/>
      <c r="K47" s="214"/>
      <c r="L47" s="222" t="s">
        <v>137</v>
      </c>
      <c r="M47" s="219"/>
      <c r="N47" s="9"/>
      <c r="O47" s="9"/>
      <c r="P47" s="9"/>
      <c r="Q47" s="9"/>
      <c r="R47" s="9"/>
      <c r="S47" s="9"/>
      <c r="T47" s="9"/>
      <c r="U47" s="9"/>
      <c r="V47" s="9"/>
      <c r="W47" s="9"/>
      <c r="X47" s="9"/>
      <c r="Y47" s="9"/>
      <c r="Z47" s="9"/>
    </row>
    <row r="48" spans="1:26" ht="12.75" customHeight="1">
      <c r="A48" s="221"/>
      <c r="B48" s="216"/>
      <c r="C48" s="216"/>
      <c r="D48" s="216"/>
      <c r="E48" s="216"/>
      <c r="F48" s="216"/>
      <c r="G48" s="216"/>
      <c r="H48" s="216"/>
      <c r="I48" s="216"/>
      <c r="J48" s="216"/>
      <c r="K48" s="217"/>
      <c r="L48" s="218"/>
      <c r="M48" s="219"/>
      <c r="N48" s="9"/>
      <c r="O48" s="9"/>
      <c r="P48" s="9"/>
      <c r="Q48" s="9"/>
      <c r="R48" s="9"/>
      <c r="S48" s="9"/>
      <c r="T48" s="9"/>
      <c r="U48" s="9"/>
      <c r="V48" s="9"/>
      <c r="W48" s="9"/>
      <c r="X48" s="9"/>
      <c r="Y48" s="9"/>
      <c r="Z48" s="9"/>
    </row>
    <row r="49" spans="1:26" ht="12.75" customHeight="1">
      <c r="A49" s="212" t="str">
        <f>A31</f>
        <v>Quarter 1 status report (12/31/2019):</v>
      </c>
      <c r="B49" s="213"/>
      <c r="C49" s="213"/>
      <c r="D49" s="213"/>
      <c r="E49" s="213"/>
      <c r="F49" s="213"/>
      <c r="G49" s="213"/>
      <c r="H49" s="213"/>
      <c r="I49" s="213"/>
      <c r="J49" s="213"/>
      <c r="K49" s="213"/>
      <c r="L49" s="213"/>
      <c r="M49" s="214"/>
      <c r="N49" s="9"/>
      <c r="O49" s="9"/>
      <c r="P49" s="9"/>
      <c r="Q49" s="9"/>
      <c r="R49" s="9"/>
      <c r="S49" s="9"/>
      <c r="T49" s="9"/>
      <c r="U49" s="9"/>
      <c r="V49" s="9"/>
      <c r="W49" s="9"/>
      <c r="X49" s="9"/>
      <c r="Y49" s="9"/>
      <c r="Z49" s="9"/>
    </row>
    <row r="50" spans="1:26" ht="12.75" customHeight="1">
      <c r="A50" s="209"/>
      <c r="B50" s="156"/>
      <c r="C50" s="156"/>
      <c r="D50" s="156"/>
      <c r="E50" s="156"/>
      <c r="F50" s="156"/>
      <c r="G50" s="156"/>
      <c r="H50" s="156"/>
      <c r="I50" s="156"/>
      <c r="J50" s="156"/>
      <c r="K50" s="156"/>
      <c r="L50" s="156"/>
      <c r="M50" s="210"/>
      <c r="N50" s="9"/>
      <c r="O50" s="9"/>
      <c r="P50" s="9"/>
      <c r="Q50" s="9"/>
      <c r="R50" s="9"/>
      <c r="S50" s="9"/>
      <c r="T50" s="9"/>
      <c r="U50" s="9"/>
      <c r="V50" s="9"/>
      <c r="W50" s="9"/>
      <c r="X50" s="9"/>
      <c r="Y50" s="9"/>
      <c r="Z50" s="9"/>
    </row>
    <row r="51" spans="1:26" ht="12.75" customHeight="1">
      <c r="A51" s="211" t="str">
        <f>A33</f>
        <v>Quarter 2 status report (3/31/2020):</v>
      </c>
      <c r="B51" s="156"/>
      <c r="C51" s="156"/>
      <c r="D51" s="156"/>
      <c r="E51" s="156"/>
      <c r="F51" s="156"/>
      <c r="G51" s="156"/>
      <c r="H51" s="156"/>
      <c r="I51" s="156"/>
      <c r="J51" s="156"/>
      <c r="K51" s="156"/>
      <c r="L51" s="156"/>
      <c r="M51" s="210"/>
      <c r="N51" s="9"/>
      <c r="O51" s="9"/>
      <c r="P51" s="9"/>
      <c r="Q51" s="9"/>
      <c r="R51" s="9"/>
      <c r="S51" s="9"/>
      <c r="T51" s="9"/>
      <c r="U51" s="9"/>
      <c r="V51" s="9"/>
      <c r="W51" s="9"/>
      <c r="X51" s="9"/>
      <c r="Y51" s="9"/>
      <c r="Z51" s="9"/>
    </row>
    <row r="52" spans="1:26" ht="12.75" customHeight="1">
      <c r="A52" s="209"/>
      <c r="B52" s="156"/>
      <c r="C52" s="156"/>
      <c r="D52" s="156"/>
      <c r="E52" s="156"/>
      <c r="F52" s="156"/>
      <c r="G52" s="156"/>
      <c r="H52" s="156"/>
      <c r="I52" s="156"/>
      <c r="J52" s="156"/>
      <c r="K52" s="156"/>
      <c r="L52" s="156"/>
      <c r="M52" s="210"/>
      <c r="N52" s="9"/>
      <c r="O52" s="9"/>
      <c r="P52" s="9"/>
      <c r="Q52" s="9"/>
      <c r="R52" s="9"/>
      <c r="S52" s="9"/>
      <c r="T52" s="9"/>
      <c r="U52" s="9"/>
      <c r="V52" s="9"/>
      <c r="W52" s="9"/>
      <c r="X52" s="9"/>
      <c r="Y52" s="9"/>
      <c r="Z52" s="9"/>
    </row>
    <row r="53" spans="1:26" ht="12.75" customHeight="1">
      <c r="A53" s="211" t="str">
        <f>A35</f>
        <v>Quarter 3 status report (6/30/2020):</v>
      </c>
      <c r="B53" s="156"/>
      <c r="C53" s="156"/>
      <c r="D53" s="156"/>
      <c r="E53" s="156"/>
      <c r="F53" s="156"/>
      <c r="G53" s="156"/>
      <c r="H53" s="156"/>
      <c r="I53" s="156"/>
      <c r="J53" s="156"/>
      <c r="K53" s="156"/>
      <c r="L53" s="156"/>
      <c r="M53" s="210"/>
      <c r="N53" s="9"/>
      <c r="O53" s="9"/>
      <c r="P53" s="9"/>
      <c r="Q53" s="9"/>
      <c r="R53" s="9"/>
      <c r="S53" s="9"/>
      <c r="T53" s="9"/>
      <c r="U53" s="9"/>
      <c r="V53" s="9"/>
      <c r="W53" s="9"/>
      <c r="X53" s="9"/>
      <c r="Y53" s="9"/>
      <c r="Z53" s="9"/>
    </row>
    <row r="54" spans="1:26" ht="12.75" customHeight="1">
      <c r="A54" s="209"/>
      <c r="B54" s="156"/>
      <c r="C54" s="156"/>
      <c r="D54" s="156"/>
      <c r="E54" s="156"/>
      <c r="F54" s="156"/>
      <c r="G54" s="156"/>
      <c r="H54" s="156"/>
      <c r="I54" s="156"/>
      <c r="J54" s="156"/>
      <c r="K54" s="156"/>
      <c r="L54" s="156"/>
      <c r="M54" s="210"/>
      <c r="N54" s="9"/>
      <c r="O54" s="9"/>
      <c r="P54" s="9"/>
      <c r="Q54" s="9"/>
      <c r="R54" s="9"/>
      <c r="S54" s="9"/>
      <c r="T54" s="9"/>
      <c r="U54" s="9"/>
      <c r="V54" s="9"/>
      <c r="W54" s="9"/>
      <c r="X54" s="9"/>
      <c r="Y54" s="9"/>
      <c r="Z54" s="9"/>
    </row>
    <row r="55" spans="1:26" ht="12.75" customHeight="1">
      <c r="A55" s="211" t="str">
        <f>A37</f>
        <v>Quarter 4 status report (9/30/2020):</v>
      </c>
      <c r="B55" s="156"/>
      <c r="C55" s="156"/>
      <c r="D55" s="156"/>
      <c r="E55" s="156"/>
      <c r="F55" s="156"/>
      <c r="G55" s="156"/>
      <c r="H55" s="156"/>
      <c r="I55" s="156"/>
      <c r="J55" s="156"/>
      <c r="K55" s="156"/>
      <c r="L55" s="156"/>
      <c r="M55" s="210"/>
      <c r="N55" s="9"/>
      <c r="O55" s="9"/>
      <c r="P55" s="9"/>
      <c r="Q55" s="9"/>
      <c r="R55" s="9"/>
      <c r="S55" s="9"/>
      <c r="T55" s="9"/>
      <c r="U55" s="9"/>
      <c r="V55" s="9"/>
      <c r="W55" s="9"/>
      <c r="X55" s="9"/>
      <c r="Y55" s="9"/>
      <c r="Z55" s="9"/>
    </row>
    <row r="56" spans="1:26" ht="12.75" customHeight="1">
      <c r="A56" s="209"/>
      <c r="B56" s="156"/>
      <c r="C56" s="156"/>
      <c r="D56" s="156"/>
      <c r="E56" s="156"/>
      <c r="F56" s="156"/>
      <c r="G56" s="156"/>
      <c r="H56" s="156"/>
      <c r="I56" s="156"/>
      <c r="J56" s="156"/>
      <c r="K56" s="156"/>
      <c r="L56" s="156"/>
      <c r="M56" s="210"/>
      <c r="N56" s="9"/>
      <c r="O56" s="9"/>
      <c r="P56" s="9"/>
      <c r="Q56" s="9"/>
      <c r="R56" s="9"/>
      <c r="S56" s="9"/>
      <c r="T56" s="9"/>
      <c r="U56" s="9"/>
      <c r="V56" s="9"/>
      <c r="W56" s="9"/>
      <c r="X56" s="9"/>
      <c r="Y56" s="9"/>
      <c r="Z56" s="9"/>
    </row>
    <row r="57" spans="1:26" ht="12.75" customHeight="1">
      <c r="A57" s="211" t="str">
        <f>A39</f>
        <v>Quarter 5 status report (12/31/2020):</v>
      </c>
      <c r="B57" s="156"/>
      <c r="C57" s="156"/>
      <c r="D57" s="156"/>
      <c r="E57" s="156"/>
      <c r="F57" s="156"/>
      <c r="G57" s="156"/>
      <c r="H57" s="156"/>
      <c r="I57" s="156"/>
      <c r="J57" s="156"/>
      <c r="K57" s="156"/>
      <c r="L57" s="156"/>
      <c r="M57" s="210"/>
      <c r="N57" s="9"/>
      <c r="O57" s="9"/>
      <c r="P57" s="9"/>
      <c r="Q57" s="9"/>
      <c r="R57" s="9"/>
      <c r="S57" s="9"/>
      <c r="T57" s="9"/>
      <c r="U57" s="9"/>
      <c r="V57" s="9"/>
      <c r="W57" s="9"/>
      <c r="X57" s="9"/>
      <c r="Y57" s="9"/>
      <c r="Z57" s="9"/>
    </row>
    <row r="58" spans="1:26" ht="12.75" customHeight="1">
      <c r="A58" s="209"/>
      <c r="B58" s="156"/>
      <c r="C58" s="156"/>
      <c r="D58" s="156"/>
      <c r="E58" s="156"/>
      <c r="F58" s="156"/>
      <c r="G58" s="156"/>
      <c r="H58" s="156"/>
      <c r="I58" s="156"/>
      <c r="J58" s="156"/>
      <c r="K58" s="156"/>
      <c r="L58" s="156"/>
      <c r="M58" s="210"/>
      <c r="N58" s="9"/>
      <c r="O58" s="9"/>
      <c r="P58" s="9"/>
      <c r="Q58" s="9"/>
      <c r="R58" s="9"/>
      <c r="S58" s="9"/>
      <c r="T58" s="9"/>
      <c r="U58" s="9"/>
      <c r="V58" s="9"/>
      <c r="W58" s="9"/>
      <c r="X58" s="9"/>
      <c r="Y58" s="9"/>
      <c r="Z58" s="9"/>
    </row>
    <row r="59" spans="1:26" ht="12.75" customHeight="1">
      <c r="A59" s="211" t="str">
        <f>A41</f>
        <v>Quarter 6 status report (3/31/2021):</v>
      </c>
      <c r="B59" s="156"/>
      <c r="C59" s="156"/>
      <c r="D59" s="156"/>
      <c r="E59" s="156"/>
      <c r="F59" s="156"/>
      <c r="G59" s="156"/>
      <c r="H59" s="156"/>
      <c r="I59" s="156"/>
      <c r="J59" s="156"/>
      <c r="K59" s="156"/>
      <c r="L59" s="156"/>
      <c r="M59" s="210"/>
      <c r="N59" s="9"/>
      <c r="O59" s="9"/>
      <c r="P59" s="9"/>
      <c r="Q59" s="9"/>
      <c r="R59" s="9"/>
      <c r="S59" s="9"/>
      <c r="T59" s="9"/>
      <c r="U59" s="9"/>
      <c r="V59" s="9"/>
      <c r="W59" s="9"/>
      <c r="X59" s="9"/>
      <c r="Y59" s="9"/>
      <c r="Z59" s="9"/>
    </row>
    <row r="60" spans="1:26" ht="12.75" customHeight="1">
      <c r="A60" s="209"/>
      <c r="B60" s="156"/>
      <c r="C60" s="156"/>
      <c r="D60" s="156"/>
      <c r="E60" s="156"/>
      <c r="F60" s="156"/>
      <c r="G60" s="156"/>
      <c r="H60" s="156"/>
      <c r="I60" s="156"/>
      <c r="J60" s="156"/>
      <c r="K60" s="156"/>
      <c r="L60" s="156"/>
      <c r="M60" s="210"/>
      <c r="N60" s="9"/>
      <c r="O60" s="9"/>
      <c r="P60" s="9"/>
      <c r="Q60" s="9"/>
      <c r="R60" s="9"/>
      <c r="S60" s="9"/>
      <c r="T60" s="9"/>
      <c r="U60" s="9"/>
      <c r="V60" s="9"/>
      <c r="W60" s="9"/>
      <c r="X60" s="9"/>
      <c r="Y60" s="9"/>
      <c r="Z60" s="9"/>
    </row>
    <row r="61" spans="1:26" ht="12.75" customHeight="1">
      <c r="A61" s="211" t="str">
        <f>A43</f>
        <v>Quarter 7 status report (6/30/2021):</v>
      </c>
      <c r="B61" s="156"/>
      <c r="C61" s="156"/>
      <c r="D61" s="156"/>
      <c r="E61" s="156"/>
      <c r="F61" s="156"/>
      <c r="G61" s="156"/>
      <c r="H61" s="156"/>
      <c r="I61" s="156"/>
      <c r="J61" s="156"/>
      <c r="K61" s="156"/>
      <c r="L61" s="156"/>
      <c r="M61" s="210"/>
      <c r="N61" s="9"/>
      <c r="O61" s="9"/>
      <c r="P61" s="9"/>
      <c r="Q61" s="9"/>
      <c r="R61" s="9"/>
      <c r="S61" s="9"/>
      <c r="T61" s="9"/>
      <c r="U61" s="9"/>
      <c r="V61" s="9"/>
      <c r="W61" s="9"/>
      <c r="X61" s="9"/>
      <c r="Y61" s="9"/>
      <c r="Z61" s="9"/>
    </row>
    <row r="62" spans="1:26" ht="12.75" customHeight="1">
      <c r="A62" s="209"/>
      <c r="B62" s="156"/>
      <c r="C62" s="156"/>
      <c r="D62" s="156"/>
      <c r="E62" s="156"/>
      <c r="F62" s="156"/>
      <c r="G62" s="156"/>
      <c r="H62" s="156"/>
      <c r="I62" s="156"/>
      <c r="J62" s="156"/>
      <c r="K62" s="156"/>
      <c r="L62" s="156"/>
      <c r="M62" s="210"/>
      <c r="N62" s="9"/>
      <c r="O62" s="9"/>
      <c r="P62" s="9"/>
      <c r="Q62" s="9"/>
      <c r="R62" s="9"/>
      <c r="S62" s="9"/>
      <c r="T62" s="9"/>
      <c r="U62" s="9"/>
      <c r="V62" s="9"/>
      <c r="W62" s="9"/>
      <c r="X62" s="9"/>
      <c r="Y62" s="9"/>
      <c r="Z62" s="9"/>
    </row>
    <row r="63" spans="1:26" ht="12.75" customHeight="1">
      <c r="A63" s="211" t="str">
        <f>A45</f>
        <v>Quarter 8 status report (9/30/2021):</v>
      </c>
      <c r="B63" s="156"/>
      <c r="C63" s="156"/>
      <c r="D63" s="156"/>
      <c r="E63" s="156"/>
      <c r="F63" s="156"/>
      <c r="G63" s="156"/>
      <c r="H63" s="156"/>
      <c r="I63" s="156"/>
      <c r="J63" s="156"/>
      <c r="K63" s="156"/>
      <c r="L63" s="156"/>
      <c r="M63" s="210"/>
      <c r="N63" s="9"/>
      <c r="O63" s="9"/>
      <c r="P63" s="9"/>
      <c r="Q63" s="9"/>
      <c r="R63" s="9"/>
      <c r="S63" s="9"/>
      <c r="T63" s="9"/>
      <c r="U63" s="9"/>
      <c r="V63" s="9"/>
      <c r="W63" s="9"/>
      <c r="X63" s="9"/>
      <c r="Y63" s="9"/>
      <c r="Z63" s="9"/>
    </row>
    <row r="64" spans="1:26" ht="12.75" customHeight="1">
      <c r="A64" s="215"/>
      <c r="B64" s="216"/>
      <c r="C64" s="216"/>
      <c r="D64" s="216"/>
      <c r="E64" s="216"/>
      <c r="F64" s="216"/>
      <c r="G64" s="216"/>
      <c r="H64" s="216"/>
      <c r="I64" s="216"/>
      <c r="J64" s="216"/>
      <c r="K64" s="216"/>
      <c r="L64" s="216"/>
      <c r="M64" s="217"/>
      <c r="N64" s="9"/>
      <c r="O64" s="9"/>
      <c r="P64" s="9"/>
      <c r="Q64" s="9"/>
      <c r="R64" s="9"/>
      <c r="S64" s="9"/>
      <c r="T64" s="9"/>
      <c r="U64" s="9"/>
      <c r="V64" s="9"/>
      <c r="W64" s="9"/>
      <c r="X64" s="9"/>
      <c r="Y64" s="9"/>
      <c r="Z64" s="9"/>
    </row>
    <row r="65" spans="1:26" ht="15" customHeight="1">
      <c r="A65" s="220" t="s">
        <v>307</v>
      </c>
      <c r="B65" s="213"/>
      <c r="C65" s="213"/>
      <c r="D65" s="213"/>
      <c r="E65" s="213"/>
      <c r="F65" s="213"/>
      <c r="G65" s="213"/>
      <c r="H65" s="213"/>
      <c r="I65" s="213"/>
      <c r="J65" s="213"/>
      <c r="K65" s="214"/>
      <c r="L65" s="222" t="s">
        <v>137</v>
      </c>
      <c r="M65" s="219"/>
      <c r="N65" s="9"/>
      <c r="O65" s="9"/>
      <c r="P65" s="9"/>
      <c r="Q65" s="9"/>
      <c r="R65" s="9"/>
      <c r="S65" s="9"/>
      <c r="T65" s="9"/>
      <c r="U65" s="9"/>
      <c r="V65" s="9"/>
      <c r="W65" s="9"/>
      <c r="X65" s="9"/>
      <c r="Y65" s="9"/>
      <c r="Z65" s="9"/>
    </row>
    <row r="66" spans="1:26" ht="12.75" customHeight="1">
      <c r="A66" s="221"/>
      <c r="B66" s="216"/>
      <c r="C66" s="216"/>
      <c r="D66" s="216"/>
      <c r="E66" s="216"/>
      <c r="F66" s="216"/>
      <c r="G66" s="216"/>
      <c r="H66" s="216"/>
      <c r="I66" s="216"/>
      <c r="J66" s="216"/>
      <c r="K66" s="217"/>
      <c r="L66" s="218"/>
      <c r="M66" s="219"/>
      <c r="N66" s="9"/>
      <c r="O66" s="9"/>
      <c r="P66" s="9"/>
      <c r="Q66" s="9"/>
      <c r="R66" s="9"/>
      <c r="S66" s="9"/>
      <c r="T66" s="9"/>
      <c r="U66" s="9"/>
      <c r="V66" s="9"/>
      <c r="W66" s="9"/>
      <c r="X66" s="9"/>
      <c r="Y66" s="9"/>
      <c r="Z66" s="9"/>
    </row>
    <row r="67" spans="1:26" ht="12.75" customHeight="1">
      <c r="A67" s="212" t="str">
        <f>A49</f>
        <v>Quarter 1 status report (12/31/2019):</v>
      </c>
      <c r="B67" s="213"/>
      <c r="C67" s="213"/>
      <c r="D67" s="213"/>
      <c r="E67" s="213"/>
      <c r="F67" s="213"/>
      <c r="G67" s="213"/>
      <c r="H67" s="213"/>
      <c r="I67" s="213"/>
      <c r="J67" s="213"/>
      <c r="K67" s="213"/>
      <c r="L67" s="213"/>
      <c r="M67" s="214"/>
      <c r="N67" s="9"/>
      <c r="O67" s="9"/>
      <c r="P67" s="9"/>
      <c r="Q67" s="9"/>
      <c r="R67" s="9"/>
      <c r="S67" s="9"/>
      <c r="T67" s="9"/>
      <c r="U67" s="9"/>
      <c r="V67" s="9"/>
      <c r="W67" s="9"/>
      <c r="X67" s="9"/>
      <c r="Y67" s="9"/>
      <c r="Z67" s="9"/>
    </row>
    <row r="68" spans="1:26" ht="12.75" customHeight="1">
      <c r="A68" s="209"/>
      <c r="B68" s="156"/>
      <c r="C68" s="156"/>
      <c r="D68" s="156"/>
      <c r="E68" s="156"/>
      <c r="F68" s="156"/>
      <c r="G68" s="156"/>
      <c r="H68" s="156"/>
      <c r="I68" s="156"/>
      <c r="J68" s="156"/>
      <c r="K68" s="156"/>
      <c r="L68" s="156"/>
      <c r="M68" s="210"/>
      <c r="N68" s="9"/>
      <c r="O68" s="9"/>
      <c r="P68" s="9"/>
      <c r="Q68" s="9"/>
      <c r="R68" s="9"/>
      <c r="S68" s="9"/>
      <c r="T68" s="9"/>
      <c r="U68" s="9"/>
      <c r="V68" s="9"/>
      <c r="W68" s="9"/>
      <c r="X68" s="9"/>
      <c r="Y68" s="9"/>
      <c r="Z68" s="9"/>
    </row>
    <row r="69" spans="1:26" ht="12.75" customHeight="1">
      <c r="A69" s="211" t="str">
        <f>A51</f>
        <v>Quarter 2 status report (3/31/2020):</v>
      </c>
      <c r="B69" s="156"/>
      <c r="C69" s="156"/>
      <c r="D69" s="156"/>
      <c r="E69" s="156"/>
      <c r="F69" s="156"/>
      <c r="G69" s="156"/>
      <c r="H69" s="156"/>
      <c r="I69" s="156"/>
      <c r="J69" s="156"/>
      <c r="K69" s="156"/>
      <c r="L69" s="156"/>
      <c r="M69" s="210"/>
      <c r="N69" s="9"/>
      <c r="O69" s="9"/>
      <c r="P69" s="9"/>
      <c r="Q69" s="9"/>
      <c r="R69" s="9"/>
      <c r="S69" s="9"/>
      <c r="T69" s="9"/>
      <c r="U69" s="9"/>
      <c r="V69" s="9"/>
      <c r="W69" s="9"/>
      <c r="X69" s="9"/>
      <c r="Y69" s="9"/>
      <c r="Z69" s="9"/>
    </row>
    <row r="70" spans="1:26" ht="12.75" customHeight="1">
      <c r="A70" s="209"/>
      <c r="B70" s="156"/>
      <c r="C70" s="156"/>
      <c r="D70" s="156"/>
      <c r="E70" s="156"/>
      <c r="F70" s="156"/>
      <c r="G70" s="156"/>
      <c r="H70" s="156"/>
      <c r="I70" s="156"/>
      <c r="J70" s="156"/>
      <c r="K70" s="156"/>
      <c r="L70" s="156"/>
      <c r="M70" s="210"/>
      <c r="N70" s="9"/>
      <c r="O70" s="9"/>
      <c r="P70" s="9"/>
      <c r="Q70" s="9"/>
      <c r="R70" s="9"/>
      <c r="S70" s="9"/>
      <c r="T70" s="9"/>
      <c r="U70" s="9"/>
      <c r="V70" s="9"/>
      <c r="W70" s="9"/>
      <c r="X70" s="9"/>
      <c r="Y70" s="9"/>
      <c r="Z70" s="9"/>
    </row>
    <row r="71" spans="1:26" ht="12.75" customHeight="1">
      <c r="A71" s="211" t="str">
        <f>A53</f>
        <v>Quarter 3 status report (6/30/2020):</v>
      </c>
      <c r="B71" s="156"/>
      <c r="C71" s="156"/>
      <c r="D71" s="156"/>
      <c r="E71" s="156"/>
      <c r="F71" s="156"/>
      <c r="G71" s="156"/>
      <c r="H71" s="156"/>
      <c r="I71" s="156"/>
      <c r="J71" s="156"/>
      <c r="K71" s="156"/>
      <c r="L71" s="156"/>
      <c r="M71" s="210"/>
      <c r="N71" s="9"/>
      <c r="O71" s="9"/>
      <c r="P71" s="9"/>
      <c r="Q71" s="9"/>
      <c r="R71" s="9"/>
      <c r="S71" s="9"/>
      <c r="T71" s="9"/>
      <c r="U71" s="9"/>
      <c r="V71" s="9"/>
      <c r="W71" s="9"/>
      <c r="X71" s="9"/>
      <c r="Y71" s="9"/>
      <c r="Z71" s="9"/>
    </row>
    <row r="72" spans="1:26" ht="12.75" customHeight="1">
      <c r="A72" s="209"/>
      <c r="B72" s="156"/>
      <c r="C72" s="156"/>
      <c r="D72" s="156"/>
      <c r="E72" s="156"/>
      <c r="F72" s="156"/>
      <c r="G72" s="156"/>
      <c r="H72" s="156"/>
      <c r="I72" s="156"/>
      <c r="J72" s="156"/>
      <c r="K72" s="156"/>
      <c r="L72" s="156"/>
      <c r="M72" s="210"/>
      <c r="N72" s="9"/>
      <c r="O72" s="9"/>
      <c r="P72" s="9"/>
      <c r="Q72" s="9"/>
      <c r="R72" s="9"/>
      <c r="S72" s="9"/>
      <c r="T72" s="9"/>
      <c r="U72" s="9"/>
      <c r="V72" s="9"/>
      <c r="W72" s="9"/>
      <c r="X72" s="9"/>
      <c r="Y72" s="9"/>
      <c r="Z72" s="9"/>
    </row>
    <row r="73" spans="1:26" ht="12.75" customHeight="1">
      <c r="A73" s="211" t="str">
        <f>A55</f>
        <v>Quarter 4 status report (9/30/2020):</v>
      </c>
      <c r="B73" s="156"/>
      <c r="C73" s="156"/>
      <c r="D73" s="156"/>
      <c r="E73" s="156"/>
      <c r="F73" s="156"/>
      <c r="G73" s="156"/>
      <c r="H73" s="156"/>
      <c r="I73" s="156"/>
      <c r="J73" s="156"/>
      <c r="K73" s="156"/>
      <c r="L73" s="156"/>
      <c r="M73" s="210"/>
      <c r="N73" s="9"/>
      <c r="O73" s="9"/>
      <c r="P73" s="9"/>
      <c r="Q73" s="9"/>
      <c r="R73" s="9"/>
      <c r="S73" s="9"/>
      <c r="T73" s="9"/>
      <c r="U73" s="9"/>
      <c r="V73" s="9"/>
      <c r="W73" s="9"/>
      <c r="X73" s="9"/>
      <c r="Y73" s="9"/>
      <c r="Z73" s="9"/>
    </row>
    <row r="74" spans="1:26" ht="12.75" customHeight="1">
      <c r="A74" s="209"/>
      <c r="B74" s="156"/>
      <c r="C74" s="156"/>
      <c r="D74" s="156"/>
      <c r="E74" s="156"/>
      <c r="F74" s="156"/>
      <c r="G74" s="156"/>
      <c r="H74" s="156"/>
      <c r="I74" s="156"/>
      <c r="J74" s="156"/>
      <c r="K74" s="156"/>
      <c r="L74" s="156"/>
      <c r="M74" s="210"/>
      <c r="N74" s="9"/>
      <c r="O74" s="9"/>
      <c r="P74" s="9"/>
      <c r="Q74" s="9"/>
      <c r="R74" s="9"/>
      <c r="S74" s="9"/>
      <c r="T74" s="9"/>
      <c r="U74" s="9"/>
      <c r="V74" s="9"/>
      <c r="W74" s="9"/>
      <c r="X74" s="9"/>
      <c r="Y74" s="9"/>
      <c r="Z74" s="9"/>
    </row>
    <row r="75" spans="1:26" ht="12.75" customHeight="1">
      <c r="A75" s="211" t="str">
        <f>A57</f>
        <v>Quarter 5 status report (12/31/2020):</v>
      </c>
      <c r="B75" s="156"/>
      <c r="C75" s="156"/>
      <c r="D75" s="156"/>
      <c r="E75" s="156"/>
      <c r="F75" s="156"/>
      <c r="G75" s="156"/>
      <c r="H75" s="156"/>
      <c r="I75" s="156"/>
      <c r="J75" s="156"/>
      <c r="K75" s="156"/>
      <c r="L75" s="156"/>
      <c r="M75" s="210"/>
      <c r="N75" s="9"/>
      <c r="O75" s="9"/>
      <c r="P75" s="9"/>
      <c r="Q75" s="9"/>
      <c r="R75" s="9"/>
      <c r="S75" s="9"/>
      <c r="T75" s="9"/>
      <c r="U75" s="9"/>
      <c r="V75" s="9"/>
      <c r="W75" s="9"/>
      <c r="X75" s="9"/>
      <c r="Y75" s="9"/>
      <c r="Z75" s="9"/>
    </row>
    <row r="76" spans="1:26" ht="12.75" customHeight="1">
      <c r="A76" s="209"/>
      <c r="B76" s="156"/>
      <c r="C76" s="156"/>
      <c r="D76" s="156"/>
      <c r="E76" s="156"/>
      <c r="F76" s="156"/>
      <c r="G76" s="156"/>
      <c r="H76" s="156"/>
      <c r="I76" s="156"/>
      <c r="J76" s="156"/>
      <c r="K76" s="156"/>
      <c r="L76" s="156"/>
      <c r="M76" s="210"/>
      <c r="N76" s="9"/>
      <c r="O76" s="9"/>
      <c r="P76" s="9"/>
      <c r="Q76" s="9"/>
      <c r="R76" s="9"/>
      <c r="S76" s="9"/>
      <c r="T76" s="9"/>
      <c r="U76" s="9"/>
      <c r="V76" s="9"/>
      <c r="W76" s="9"/>
      <c r="X76" s="9"/>
      <c r="Y76" s="9"/>
      <c r="Z76" s="9"/>
    </row>
    <row r="77" spans="1:26" ht="12.75" customHeight="1">
      <c r="A77" s="211" t="str">
        <f>A59</f>
        <v>Quarter 6 status report (3/31/2021):</v>
      </c>
      <c r="B77" s="156"/>
      <c r="C77" s="156"/>
      <c r="D77" s="156"/>
      <c r="E77" s="156"/>
      <c r="F77" s="156"/>
      <c r="G77" s="156"/>
      <c r="H77" s="156"/>
      <c r="I77" s="156"/>
      <c r="J77" s="156"/>
      <c r="K77" s="156"/>
      <c r="L77" s="156"/>
      <c r="M77" s="210"/>
      <c r="N77" s="9"/>
      <c r="O77" s="9"/>
      <c r="P77" s="9"/>
      <c r="Q77" s="9"/>
      <c r="R77" s="9"/>
      <c r="S77" s="9"/>
      <c r="T77" s="9"/>
      <c r="U77" s="9"/>
      <c r="V77" s="9"/>
      <c r="W77" s="9"/>
      <c r="X77" s="9"/>
      <c r="Y77" s="9"/>
      <c r="Z77" s="9"/>
    </row>
    <row r="78" spans="1:26" ht="12.75" customHeight="1">
      <c r="A78" s="209"/>
      <c r="B78" s="156"/>
      <c r="C78" s="156"/>
      <c r="D78" s="156"/>
      <c r="E78" s="156"/>
      <c r="F78" s="156"/>
      <c r="G78" s="156"/>
      <c r="H78" s="156"/>
      <c r="I78" s="156"/>
      <c r="J78" s="156"/>
      <c r="K78" s="156"/>
      <c r="L78" s="156"/>
      <c r="M78" s="210"/>
      <c r="N78" s="9"/>
      <c r="O78" s="9"/>
      <c r="P78" s="9"/>
      <c r="Q78" s="9"/>
      <c r="R78" s="9"/>
      <c r="S78" s="9"/>
      <c r="T78" s="9"/>
      <c r="U78" s="9"/>
      <c r="V78" s="9"/>
      <c r="W78" s="9"/>
      <c r="X78" s="9"/>
      <c r="Y78" s="9"/>
      <c r="Z78" s="9"/>
    </row>
    <row r="79" spans="1:26" ht="12.75" customHeight="1">
      <c r="A79" s="211" t="str">
        <f>A61</f>
        <v>Quarter 7 status report (6/30/2021):</v>
      </c>
      <c r="B79" s="156"/>
      <c r="C79" s="156"/>
      <c r="D79" s="156"/>
      <c r="E79" s="156"/>
      <c r="F79" s="156"/>
      <c r="G79" s="156"/>
      <c r="H79" s="156"/>
      <c r="I79" s="156"/>
      <c r="J79" s="156"/>
      <c r="K79" s="156"/>
      <c r="L79" s="156"/>
      <c r="M79" s="210"/>
      <c r="N79" s="9"/>
      <c r="O79" s="9"/>
      <c r="P79" s="9"/>
      <c r="Q79" s="9"/>
      <c r="R79" s="9"/>
      <c r="S79" s="9"/>
      <c r="T79" s="9"/>
      <c r="U79" s="9"/>
      <c r="V79" s="9"/>
      <c r="W79" s="9"/>
      <c r="X79" s="9"/>
      <c r="Y79" s="9"/>
      <c r="Z79" s="9"/>
    </row>
    <row r="80" spans="1:26" ht="12.75" customHeight="1">
      <c r="A80" s="209"/>
      <c r="B80" s="156"/>
      <c r="C80" s="156"/>
      <c r="D80" s="156"/>
      <c r="E80" s="156"/>
      <c r="F80" s="156"/>
      <c r="G80" s="156"/>
      <c r="H80" s="156"/>
      <c r="I80" s="156"/>
      <c r="J80" s="156"/>
      <c r="K80" s="156"/>
      <c r="L80" s="156"/>
      <c r="M80" s="210"/>
      <c r="N80" s="9"/>
      <c r="O80" s="9"/>
      <c r="P80" s="9"/>
      <c r="Q80" s="9"/>
      <c r="R80" s="9"/>
      <c r="S80" s="9"/>
      <c r="T80" s="9"/>
      <c r="U80" s="9"/>
      <c r="V80" s="9"/>
      <c r="W80" s="9"/>
      <c r="X80" s="9"/>
      <c r="Y80" s="9"/>
      <c r="Z80" s="9"/>
    </row>
    <row r="81" spans="1:26" ht="12.75" customHeight="1">
      <c r="A81" s="211" t="str">
        <f>A63</f>
        <v>Quarter 8 status report (9/30/2021):</v>
      </c>
      <c r="B81" s="156"/>
      <c r="C81" s="156"/>
      <c r="D81" s="156"/>
      <c r="E81" s="156"/>
      <c r="F81" s="156"/>
      <c r="G81" s="156"/>
      <c r="H81" s="156"/>
      <c r="I81" s="156"/>
      <c r="J81" s="156"/>
      <c r="K81" s="156"/>
      <c r="L81" s="156"/>
      <c r="M81" s="210"/>
      <c r="N81" s="9"/>
      <c r="O81" s="9"/>
      <c r="P81" s="9"/>
      <c r="Q81" s="9"/>
      <c r="R81" s="9"/>
      <c r="S81" s="9"/>
      <c r="T81" s="9"/>
      <c r="U81" s="9"/>
      <c r="V81" s="9"/>
      <c r="W81" s="9"/>
      <c r="X81" s="9"/>
      <c r="Y81" s="9"/>
      <c r="Z81" s="9"/>
    </row>
    <row r="82" spans="1:26" ht="12.75" customHeight="1">
      <c r="A82" s="215"/>
      <c r="B82" s="216"/>
      <c r="C82" s="216"/>
      <c r="D82" s="216"/>
      <c r="E82" s="216"/>
      <c r="F82" s="216"/>
      <c r="G82" s="216"/>
      <c r="H82" s="216"/>
      <c r="I82" s="216"/>
      <c r="J82" s="216"/>
      <c r="K82" s="216"/>
      <c r="L82" s="216"/>
      <c r="M82" s="217"/>
      <c r="N82" s="9"/>
      <c r="O82" s="9"/>
      <c r="P82" s="9"/>
      <c r="Q82" s="9"/>
      <c r="R82" s="9"/>
      <c r="S82" s="9"/>
      <c r="T82" s="9"/>
      <c r="U82" s="9"/>
      <c r="V82" s="9"/>
      <c r="W82" s="9"/>
      <c r="X82" s="9"/>
      <c r="Y82" s="9"/>
      <c r="Z82" s="9"/>
    </row>
    <row r="83" spans="1:26" ht="15" customHeight="1">
      <c r="A83" s="220" t="s">
        <v>313</v>
      </c>
      <c r="B83" s="213"/>
      <c r="C83" s="213"/>
      <c r="D83" s="213"/>
      <c r="E83" s="213"/>
      <c r="F83" s="213"/>
      <c r="G83" s="213"/>
      <c r="H83" s="213"/>
      <c r="I83" s="213"/>
      <c r="J83" s="213"/>
      <c r="K83" s="214"/>
      <c r="L83" s="222" t="s">
        <v>137</v>
      </c>
      <c r="M83" s="219"/>
      <c r="N83" s="9"/>
      <c r="O83" s="9"/>
      <c r="P83" s="9"/>
      <c r="Q83" s="9"/>
      <c r="R83" s="9"/>
      <c r="S83" s="9"/>
      <c r="T83" s="9"/>
      <c r="U83" s="9"/>
      <c r="V83" s="9"/>
      <c r="W83" s="9"/>
      <c r="X83" s="9"/>
      <c r="Y83" s="9"/>
      <c r="Z83" s="9"/>
    </row>
    <row r="84" spans="1:26" ht="12.75" customHeight="1">
      <c r="A84" s="221"/>
      <c r="B84" s="216"/>
      <c r="C84" s="216"/>
      <c r="D84" s="216"/>
      <c r="E84" s="216"/>
      <c r="F84" s="216"/>
      <c r="G84" s="216"/>
      <c r="H84" s="216"/>
      <c r="I84" s="216"/>
      <c r="J84" s="216"/>
      <c r="K84" s="217"/>
      <c r="L84" s="218"/>
      <c r="M84" s="219"/>
      <c r="N84" s="9"/>
      <c r="O84" s="9"/>
      <c r="P84" s="9"/>
      <c r="Q84" s="9"/>
      <c r="R84" s="9"/>
      <c r="S84" s="9"/>
      <c r="T84" s="9"/>
      <c r="U84" s="9"/>
      <c r="V84" s="9"/>
      <c r="W84" s="9"/>
      <c r="X84" s="9"/>
      <c r="Y84" s="9"/>
      <c r="Z84" s="9"/>
    </row>
    <row r="85" spans="1:26" ht="12.75" customHeight="1">
      <c r="A85" s="212" t="str">
        <f>A67</f>
        <v>Quarter 1 status report (12/31/2019):</v>
      </c>
      <c r="B85" s="213"/>
      <c r="C85" s="213"/>
      <c r="D85" s="213"/>
      <c r="E85" s="213"/>
      <c r="F85" s="213"/>
      <c r="G85" s="213"/>
      <c r="H85" s="213"/>
      <c r="I85" s="213"/>
      <c r="J85" s="213"/>
      <c r="K85" s="213"/>
      <c r="L85" s="213"/>
      <c r="M85" s="214"/>
      <c r="N85" s="9"/>
      <c r="O85" s="9"/>
      <c r="P85" s="9"/>
      <c r="Q85" s="9"/>
      <c r="R85" s="9"/>
      <c r="S85" s="9"/>
      <c r="T85" s="9"/>
      <c r="U85" s="9"/>
      <c r="V85" s="9"/>
      <c r="W85" s="9"/>
      <c r="X85" s="9"/>
      <c r="Y85" s="9"/>
      <c r="Z85" s="9"/>
    </row>
    <row r="86" spans="1:26" ht="12.75" customHeight="1">
      <c r="A86" s="209"/>
      <c r="B86" s="156"/>
      <c r="C86" s="156"/>
      <c r="D86" s="156"/>
      <c r="E86" s="156"/>
      <c r="F86" s="156"/>
      <c r="G86" s="156"/>
      <c r="H86" s="156"/>
      <c r="I86" s="156"/>
      <c r="J86" s="156"/>
      <c r="K86" s="156"/>
      <c r="L86" s="156"/>
      <c r="M86" s="210"/>
      <c r="N86" s="9"/>
      <c r="O86" s="9"/>
      <c r="P86" s="9"/>
      <c r="Q86" s="9"/>
      <c r="R86" s="9"/>
      <c r="S86" s="9"/>
      <c r="T86" s="9"/>
      <c r="U86" s="9"/>
      <c r="V86" s="9"/>
      <c r="W86" s="9"/>
      <c r="X86" s="9"/>
      <c r="Y86" s="9"/>
      <c r="Z86" s="9"/>
    </row>
    <row r="87" spans="1:26" ht="12.75" customHeight="1">
      <c r="A87" s="211" t="str">
        <f>A69</f>
        <v>Quarter 2 status report (3/31/2020):</v>
      </c>
      <c r="B87" s="156"/>
      <c r="C87" s="156"/>
      <c r="D87" s="156"/>
      <c r="E87" s="156"/>
      <c r="F87" s="156"/>
      <c r="G87" s="156"/>
      <c r="H87" s="156"/>
      <c r="I87" s="156"/>
      <c r="J87" s="156"/>
      <c r="K87" s="156"/>
      <c r="L87" s="156"/>
      <c r="M87" s="210"/>
      <c r="N87" s="9"/>
      <c r="O87" s="9"/>
      <c r="P87" s="9"/>
      <c r="Q87" s="9"/>
      <c r="R87" s="9"/>
      <c r="S87" s="9"/>
      <c r="T87" s="9"/>
      <c r="U87" s="9"/>
      <c r="V87" s="9"/>
      <c r="W87" s="9"/>
      <c r="X87" s="9"/>
      <c r="Y87" s="9"/>
      <c r="Z87" s="9"/>
    </row>
    <row r="88" spans="1:26" ht="12.75" customHeight="1">
      <c r="A88" s="209"/>
      <c r="B88" s="156"/>
      <c r="C88" s="156"/>
      <c r="D88" s="156"/>
      <c r="E88" s="156"/>
      <c r="F88" s="156"/>
      <c r="G88" s="156"/>
      <c r="H88" s="156"/>
      <c r="I88" s="156"/>
      <c r="J88" s="156"/>
      <c r="K88" s="156"/>
      <c r="L88" s="156"/>
      <c r="M88" s="210"/>
      <c r="N88" s="9"/>
      <c r="O88" s="9"/>
      <c r="P88" s="9"/>
      <c r="Q88" s="9"/>
      <c r="R88" s="9"/>
      <c r="S88" s="9"/>
      <c r="T88" s="9"/>
      <c r="U88" s="9"/>
      <c r="V88" s="9"/>
      <c r="W88" s="9"/>
      <c r="X88" s="9"/>
      <c r="Y88" s="9"/>
      <c r="Z88" s="9"/>
    </row>
    <row r="89" spans="1:26" ht="12.75" customHeight="1">
      <c r="A89" s="211" t="str">
        <f>A71</f>
        <v>Quarter 3 status report (6/30/2020):</v>
      </c>
      <c r="B89" s="156"/>
      <c r="C89" s="156"/>
      <c r="D89" s="156"/>
      <c r="E89" s="156"/>
      <c r="F89" s="156"/>
      <c r="G89" s="156"/>
      <c r="H89" s="156"/>
      <c r="I89" s="156"/>
      <c r="J89" s="156"/>
      <c r="K89" s="156"/>
      <c r="L89" s="156"/>
      <c r="M89" s="210"/>
      <c r="N89" s="9"/>
      <c r="O89" s="9"/>
      <c r="P89" s="9"/>
      <c r="Q89" s="9"/>
      <c r="R89" s="9"/>
      <c r="S89" s="9"/>
      <c r="T89" s="9"/>
      <c r="U89" s="9"/>
      <c r="V89" s="9"/>
      <c r="W89" s="9"/>
      <c r="X89" s="9"/>
      <c r="Y89" s="9"/>
      <c r="Z89" s="9"/>
    </row>
    <row r="90" spans="1:26" ht="12.75" customHeight="1">
      <c r="A90" s="209"/>
      <c r="B90" s="156"/>
      <c r="C90" s="156"/>
      <c r="D90" s="156"/>
      <c r="E90" s="156"/>
      <c r="F90" s="156"/>
      <c r="G90" s="156"/>
      <c r="H90" s="156"/>
      <c r="I90" s="156"/>
      <c r="J90" s="156"/>
      <c r="K90" s="156"/>
      <c r="L90" s="156"/>
      <c r="M90" s="210"/>
      <c r="N90" s="9"/>
      <c r="O90" s="9"/>
      <c r="P90" s="9"/>
      <c r="Q90" s="9"/>
      <c r="R90" s="9"/>
      <c r="S90" s="9"/>
      <c r="T90" s="9"/>
      <c r="U90" s="9"/>
      <c r="V90" s="9"/>
      <c r="W90" s="9"/>
      <c r="X90" s="9"/>
      <c r="Y90" s="9"/>
      <c r="Z90" s="9"/>
    </row>
    <row r="91" spans="1:26" ht="12.75" customHeight="1">
      <c r="A91" s="211" t="str">
        <f>A73</f>
        <v>Quarter 4 status report (9/30/2020):</v>
      </c>
      <c r="B91" s="156"/>
      <c r="C91" s="156"/>
      <c r="D91" s="156"/>
      <c r="E91" s="156"/>
      <c r="F91" s="156"/>
      <c r="G91" s="156"/>
      <c r="H91" s="156"/>
      <c r="I91" s="156"/>
      <c r="J91" s="156"/>
      <c r="K91" s="156"/>
      <c r="L91" s="156"/>
      <c r="M91" s="210"/>
      <c r="N91" s="9"/>
      <c r="O91" s="9"/>
      <c r="P91" s="9"/>
      <c r="Q91" s="9"/>
      <c r="R91" s="9"/>
      <c r="S91" s="9"/>
      <c r="T91" s="9"/>
      <c r="U91" s="9"/>
      <c r="V91" s="9"/>
      <c r="W91" s="9"/>
      <c r="X91" s="9"/>
      <c r="Y91" s="9"/>
      <c r="Z91" s="9"/>
    </row>
    <row r="92" spans="1:26" ht="12.75" customHeight="1">
      <c r="A92" s="209"/>
      <c r="B92" s="156"/>
      <c r="C92" s="156"/>
      <c r="D92" s="156"/>
      <c r="E92" s="156"/>
      <c r="F92" s="156"/>
      <c r="G92" s="156"/>
      <c r="H92" s="156"/>
      <c r="I92" s="156"/>
      <c r="J92" s="156"/>
      <c r="K92" s="156"/>
      <c r="L92" s="156"/>
      <c r="M92" s="210"/>
      <c r="N92" s="9"/>
      <c r="O92" s="9"/>
      <c r="P92" s="9"/>
      <c r="Q92" s="9"/>
      <c r="R92" s="9"/>
      <c r="S92" s="9"/>
      <c r="T92" s="9"/>
      <c r="U92" s="9"/>
      <c r="V92" s="9"/>
      <c r="W92" s="9"/>
      <c r="X92" s="9"/>
      <c r="Y92" s="9"/>
      <c r="Z92" s="9"/>
    </row>
    <row r="93" spans="1:26" ht="12.75" customHeight="1">
      <c r="A93" s="211" t="str">
        <f>A75</f>
        <v>Quarter 5 status report (12/31/2020):</v>
      </c>
      <c r="B93" s="156"/>
      <c r="C93" s="156"/>
      <c r="D93" s="156"/>
      <c r="E93" s="156"/>
      <c r="F93" s="156"/>
      <c r="G93" s="156"/>
      <c r="H93" s="156"/>
      <c r="I93" s="156"/>
      <c r="J93" s="156"/>
      <c r="K93" s="156"/>
      <c r="L93" s="156"/>
      <c r="M93" s="210"/>
      <c r="N93" s="9"/>
      <c r="O93" s="9"/>
      <c r="P93" s="9"/>
      <c r="Q93" s="9"/>
      <c r="R93" s="9"/>
      <c r="S93" s="9"/>
      <c r="T93" s="9"/>
      <c r="U93" s="9"/>
      <c r="V93" s="9"/>
      <c r="W93" s="9"/>
      <c r="X93" s="9"/>
      <c r="Y93" s="9"/>
      <c r="Z93" s="9"/>
    </row>
    <row r="94" spans="1:26" ht="12.75" customHeight="1">
      <c r="A94" s="209"/>
      <c r="B94" s="156"/>
      <c r="C94" s="156"/>
      <c r="D94" s="156"/>
      <c r="E94" s="156"/>
      <c r="F94" s="156"/>
      <c r="G94" s="156"/>
      <c r="H94" s="156"/>
      <c r="I94" s="156"/>
      <c r="J94" s="156"/>
      <c r="K94" s="156"/>
      <c r="L94" s="156"/>
      <c r="M94" s="210"/>
      <c r="N94" s="9"/>
      <c r="O94" s="9"/>
      <c r="P94" s="9"/>
      <c r="Q94" s="9"/>
      <c r="R94" s="9"/>
      <c r="S94" s="9"/>
      <c r="T94" s="9"/>
      <c r="U94" s="9"/>
      <c r="V94" s="9"/>
      <c r="W94" s="9"/>
      <c r="X94" s="9"/>
      <c r="Y94" s="9"/>
      <c r="Z94" s="9"/>
    </row>
    <row r="95" spans="1:26" ht="12.75" customHeight="1">
      <c r="A95" s="211" t="str">
        <f>A77</f>
        <v>Quarter 6 status report (3/31/2021):</v>
      </c>
      <c r="B95" s="156"/>
      <c r="C95" s="156"/>
      <c r="D95" s="156"/>
      <c r="E95" s="156"/>
      <c r="F95" s="156"/>
      <c r="G95" s="156"/>
      <c r="H95" s="156"/>
      <c r="I95" s="156"/>
      <c r="J95" s="156"/>
      <c r="K95" s="156"/>
      <c r="L95" s="156"/>
      <c r="M95" s="210"/>
      <c r="N95" s="9"/>
      <c r="O95" s="9"/>
      <c r="P95" s="9"/>
      <c r="Q95" s="9"/>
      <c r="R95" s="9"/>
      <c r="S95" s="9"/>
      <c r="T95" s="9"/>
      <c r="U95" s="9"/>
      <c r="V95" s="9"/>
      <c r="W95" s="9"/>
      <c r="X95" s="9"/>
      <c r="Y95" s="9"/>
      <c r="Z95" s="9"/>
    </row>
    <row r="96" spans="1:26" ht="12.75" customHeight="1">
      <c r="A96" s="209"/>
      <c r="B96" s="156"/>
      <c r="C96" s="156"/>
      <c r="D96" s="156"/>
      <c r="E96" s="156"/>
      <c r="F96" s="156"/>
      <c r="G96" s="156"/>
      <c r="H96" s="156"/>
      <c r="I96" s="156"/>
      <c r="J96" s="156"/>
      <c r="K96" s="156"/>
      <c r="L96" s="156"/>
      <c r="M96" s="210"/>
      <c r="N96" s="9"/>
      <c r="O96" s="9"/>
      <c r="P96" s="9"/>
      <c r="Q96" s="9"/>
      <c r="R96" s="9"/>
      <c r="S96" s="9"/>
      <c r="T96" s="9"/>
      <c r="U96" s="9"/>
      <c r="V96" s="9"/>
      <c r="W96" s="9"/>
      <c r="X96" s="9"/>
      <c r="Y96" s="9"/>
      <c r="Z96" s="9"/>
    </row>
    <row r="97" spans="1:26" ht="12.75" customHeight="1">
      <c r="A97" s="211" t="str">
        <f>A79</f>
        <v>Quarter 7 status report (6/30/2021):</v>
      </c>
      <c r="B97" s="156"/>
      <c r="C97" s="156"/>
      <c r="D97" s="156"/>
      <c r="E97" s="156"/>
      <c r="F97" s="156"/>
      <c r="G97" s="156"/>
      <c r="H97" s="156"/>
      <c r="I97" s="156"/>
      <c r="J97" s="156"/>
      <c r="K97" s="156"/>
      <c r="L97" s="156"/>
      <c r="M97" s="210"/>
      <c r="N97" s="9"/>
      <c r="O97" s="9"/>
      <c r="P97" s="9"/>
      <c r="Q97" s="9"/>
      <c r="R97" s="9"/>
      <c r="S97" s="9"/>
      <c r="T97" s="9"/>
      <c r="U97" s="9"/>
      <c r="V97" s="9"/>
      <c r="W97" s="9"/>
      <c r="X97" s="9"/>
      <c r="Y97" s="9"/>
      <c r="Z97" s="9"/>
    </row>
    <row r="98" spans="1:26" ht="12.75" customHeight="1">
      <c r="A98" s="209"/>
      <c r="B98" s="156"/>
      <c r="C98" s="156"/>
      <c r="D98" s="156"/>
      <c r="E98" s="156"/>
      <c r="F98" s="156"/>
      <c r="G98" s="156"/>
      <c r="H98" s="156"/>
      <c r="I98" s="156"/>
      <c r="J98" s="156"/>
      <c r="K98" s="156"/>
      <c r="L98" s="156"/>
      <c r="M98" s="210"/>
      <c r="N98" s="9"/>
      <c r="O98" s="9"/>
      <c r="P98" s="9"/>
      <c r="Q98" s="9"/>
      <c r="R98" s="9"/>
      <c r="S98" s="9"/>
      <c r="T98" s="9"/>
      <c r="U98" s="9"/>
      <c r="V98" s="9"/>
      <c r="W98" s="9"/>
      <c r="X98" s="9"/>
      <c r="Y98" s="9"/>
      <c r="Z98" s="9"/>
    </row>
    <row r="99" spans="1:26" ht="12.75" customHeight="1">
      <c r="A99" s="211" t="str">
        <f>A81</f>
        <v>Quarter 8 status report (9/30/2021):</v>
      </c>
      <c r="B99" s="156"/>
      <c r="C99" s="156"/>
      <c r="D99" s="156"/>
      <c r="E99" s="156"/>
      <c r="F99" s="156"/>
      <c r="G99" s="156"/>
      <c r="H99" s="156"/>
      <c r="I99" s="156"/>
      <c r="J99" s="156"/>
      <c r="K99" s="156"/>
      <c r="L99" s="156"/>
      <c r="M99" s="210"/>
      <c r="N99" s="9"/>
      <c r="O99" s="9"/>
      <c r="P99" s="9"/>
      <c r="Q99" s="9"/>
      <c r="R99" s="9"/>
      <c r="S99" s="9"/>
      <c r="T99" s="9"/>
      <c r="U99" s="9"/>
      <c r="V99" s="9"/>
      <c r="W99" s="9"/>
      <c r="X99" s="9"/>
      <c r="Y99" s="9"/>
      <c r="Z99" s="9"/>
    </row>
    <row r="100" spans="1:26" ht="12.75" customHeight="1">
      <c r="A100" s="215"/>
      <c r="B100" s="216"/>
      <c r="C100" s="216"/>
      <c r="D100" s="216"/>
      <c r="E100" s="216"/>
      <c r="F100" s="216"/>
      <c r="G100" s="216"/>
      <c r="H100" s="216"/>
      <c r="I100" s="216"/>
      <c r="J100" s="216"/>
      <c r="K100" s="216"/>
      <c r="L100" s="216"/>
      <c r="M100" s="217"/>
      <c r="N100" s="9"/>
      <c r="O100" s="9"/>
      <c r="P100" s="9"/>
      <c r="Q100" s="9"/>
      <c r="R100" s="9"/>
      <c r="S100" s="9"/>
      <c r="T100" s="9"/>
      <c r="U100" s="9"/>
      <c r="V100" s="9"/>
      <c r="W100" s="9"/>
      <c r="X100" s="9"/>
      <c r="Y100" s="9"/>
      <c r="Z100" s="9"/>
    </row>
    <row r="101" spans="1:26" ht="15" customHeight="1">
      <c r="A101" s="220" t="s">
        <v>317</v>
      </c>
      <c r="B101" s="213"/>
      <c r="C101" s="213"/>
      <c r="D101" s="213"/>
      <c r="E101" s="213"/>
      <c r="F101" s="213"/>
      <c r="G101" s="213"/>
      <c r="H101" s="213"/>
      <c r="I101" s="213"/>
      <c r="J101" s="213"/>
      <c r="K101" s="214"/>
      <c r="L101" s="222" t="s">
        <v>137</v>
      </c>
      <c r="M101" s="219"/>
      <c r="N101" s="9"/>
      <c r="O101" s="9"/>
      <c r="P101" s="9"/>
      <c r="Q101" s="9"/>
      <c r="R101" s="9"/>
      <c r="S101" s="9"/>
      <c r="T101" s="9"/>
      <c r="U101" s="9"/>
      <c r="V101" s="9"/>
      <c r="W101" s="9"/>
      <c r="X101" s="9"/>
      <c r="Y101" s="9"/>
      <c r="Z101" s="9"/>
    </row>
    <row r="102" spans="1:26" ht="12.75" customHeight="1">
      <c r="A102" s="221"/>
      <c r="B102" s="216"/>
      <c r="C102" s="216"/>
      <c r="D102" s="216"/>
      <c r="E102" s="216"/>
      <c r="F102" s="216"/>
      <c r="G102" s="216"/>
      <c r="H102" s="216"/>
      <c r="I102" s="216"/>
      <c r="J102" s="216"/>
      <c r="K102" s="217"/>
      <c r="L102" s="218"/>
      <c r="M102" s="219"/>
      <c r="N102" s="9"/>
      <c r="O102" s="9"/>
      <c r="P102" s="9"/>
      <c r="Q102" s="9"/>
      <c r="R102" s="9"/>
      <c r="S102" s="9"/>
      <c r="T102" s="9"/>
      <c r="U102" s="9"/>
      <c r="V102" s="9"/>
      <c r="W102" s="9"/>
      <c r="X102" s="9"/>
      <c r="Y102" s="9"/>
      <c r="Z102" s="9"/>
    </row>
    <row r="103" spans="1:26" ht="12.75" customHeight="1">
      <c r="A103" s="212" t="str">
        <f>A85</f>
        <v>Quarter 1 status report (12/31/2019):</v>
      </c>
      <c r="B103" s="213"/>
      <c r="C103" s="213"/>
      <c r="D103" s="213"/>
      <c r="E103" s="213"/>
      <c r="F103" s="213"/>
      <c r="G103" s="213"/>
      <c r="H103" s="213"/>
      <c r="I103" s="213"/>
      <c r="J103" s="213"/>
      <c r="K103" s="213"/>
      <c r="L103" s="213"/>
      <c r="M103" s="214"/>
      <c r="N103" s="9"/>
      <c r="O103" s="9"/>
      <c r="P103" s="9"/>
      <c r="Q103" s="9"/>
      <c r="R103" s="9"/>
      <c r="S103" s="9"/>
      <c r="T103" s="9"/>
      <c r="U103" s="9"/>
      <c r="V103" s="9"/>
      <c r="W103" s="9"/>
      <c r="X103" s="9"/>
      <c r="Y103" s="9"/>
      <c r="Z103" s="9"/>
    </row>
    <row r="104" spans="1:26" ht="12.75" customHeight="1">
      <c r="A104" s="209"/>
      <c r="B104" s="156"/>
      <c r="C104" s="156"/>
      <c r="D104" s="156"/>
      <c r="E104" s="156"/>
      <c r="F104" s="156"/>
      <c r="G104" s="156"/>
      <c r="H104" s="156"/>
      <c r="I104" s="156"/>
      <c r="J104" s="156"/>
      <c r="K104" s="156"/>
      <c r="L104" s="156"/>
      <c r="M104" s="210"/>
      <c r="N104" s="9"/>
      <c r="O104" s="9"/>
      <c r="P104" s="9"/>
      <c r="Q104" s="9"/>
      <c r="R104" s="9"/>
      <c r="S104" s="9"/>
      <c r="T104" s="9"/>
      <c r="U104" s="9"/>
      <c r="V104" s="9"/>
      <c r="W104" s="9"/>
      <c r="X104" s="9"/>
      <c r="Y104" s="9"/>
      <c r="Z104" s="9"/>
    </row>
    <row r="105" spans="1:26" ht="12.75" customHeight="1">
      <c r="A105" s="211" t="str">
        <f>A87</f>
        <v>Quarter 2 status report (3/31/2020):</v>
      </c>
      <c r="B105" s="156"/>
      <c r="C105" s="156"/>
      <c r="D105" s="156"/>
      <c r="E105" s="156"/>
      <c r="F105" s="156"/>
      <c r="G105" s="156"/>
      <c r="H105" s="156"/>
      <c r="I105" s="156"/>
      <c r="J105" s="156"/>
      <c r="K105" s="156"/>
      <c r="L105" s="156"/>
      <c r="M105" s="210"/>
      <c r="N105" s="9"/>
      <c r="O105" s="9"/>
      <c r="P105" s="9"/>
      <c r="Q105" s="9"/>
      <c r="R105" s="9"/>
      <c r="S105" s="9"/>
      <c r="T105" s="9"/>
      <c r="U105" s="9"/>
      <c r="V105" s="9"/>
      <c r="W105" s="9"/>
      <c r="X105" s="9"/>
      <c r="Y105" s="9"/>
      <c r="Z105" s="9"/>
    </row>
    <row r="106" spans="1:26" ht="12.75" customHeight="1">
      <c r="A106" s="209"/>
      <c r="B106" s="156"/>
      <c r="C106" s="156"/>
      <c r="D106" s="156"/>
      <c r="E106" s="156"/>
      <c r="F106" s="156"/>
      <c r="G106" s="156"/>
      <c r="H106" s="156"/>
      <c r="I106" s="156"/>
      <c r="J106" s="156"/>
      <c r="K106" s="156"/>
      <c r="L106" s="156"/>
      <c r="M106" s="210"/>
      <c r="N106" s="9"/>
      <c r="O106" s="9"/>
      <c r="P106" s="9"/>
      <c r="Q106" s="9"/>
      <c r="R106" s="9"/>
      <c r="S106" s="9"/>
      <c r="T106" s="9"/>
      <c r="U106" s="9"/>
      <c r="V106" s="9"/>
      <c r="W106" s="9"/>
      <c r="X106" s="9"/>
      <c r="Y106" s="9"/>
      <c r="Z106" s="9"/>
    </row>
    <row r="107" spans="1:26" ht="12.75" customHeight="1">
      <c r="A107" s="211" t="str">
        <f>A89</f>
        <v>Quarter 3 status report (6/30/2020):</v>
      </c>
      <c r="B107" s="156"/>
      <c r="C107" s="156"/>
      <c r="D107" s="156"/>
      <c r="E107" s="156"/>
      <c r="F107" s="156"/>
      <c r="G107" s="156"/>
      <c r="H107" s="156"/>
      <c r="I107" s="156"/>
      <c r="J107" s="156"/>
      <c r="K107" s="156"/>
      <c r="L107" s="156"/>
      <c r="M107" s="210"/>
      <c r="N107" s="9"/>
      <c r="O107" s="9"/>
      <c r="P107" s="9"/>
      <c r="Q107" s="9"/>
      <c r="R107" s="9"/>
      <c r="S107" s="9"/>
      <c r="T107" s="9"/>
      <c r="U107" s="9"/>
      <c r="V107" s="9"/>
      <c r="W107" s="9"/>
      <c r="X107" s="9"/>
      <c r="Y107" s="9"/>
      <c r="Z107" s="9"/>
    </row>
    <row r="108" spans="1:26" ht="12.75" customHeight="1">
      <c r="A108" s="209"/>
      <c r="B108" s="156"/>
      <c r="C108" s="156"/>
      <c r="D108" s="156"/>
      <c r="E108" s="156"/>
      <c r="F108" s="156"/>
      <c r="G108" s="156"/>
      <c r="H108" s="156"/>
      <c r="I108" s="156"/>
      <c r="J108" s="156"/>
      <c r="K108" s="156"/>
      <c r="L108" s="156"/>
      <c r="M108" s="210"/>
      <c r="N108" s="9"/>
      <c r="O108" s="9"/>
      <c r="P108" s="9"/>
      <c r="Q108" s="9"/>
      <c r="R108" s="9"/>
      <c r="S108" s="9"/>
      <c r="T108" s="9"/>
      <c r="U108" s="9"/>
      <c r="V108" s="9"/>
      <c r="W108" s="9"/>
      <c r="X108" s="9"/>
      <c r="Y108" s="9"/>
      <c r="Z108" s="9"/>
    </row>
    <row r="109" spans="1:26" ht="12.75" customHeight="1">
      <c r="A109" s="211" t="str">
        <f>A91</f>
        <v>Quarter 4 status report (9/30/2020):</v>
      </c>
      <c r="B109" s="156"/>
      <c r="C109" s="156"/>
      <c r="D109" s="156"/>
      <c r="E109" s="156"/>
      <c r="F109" s="156"/>
      <c r="G109" s="156"/>
      <c r="H109" s="156"/>
      <c r="I109" s="156"/>
      <c r="J109" s="156"/>
      <c r="K109" s="156"/>
      <c r="L109" s="156"/>
      <c r="M109" s="210"/>
      <c r="N109" s="9"/>
      <c r="O109" s="9"/>
      <c r="P109" s="9"/>
      <c r="Q109" s="9"/>
      <c r="R109" s="9"/>
      <c r="S109" s="9"/>
      <c r="T109" s="9"/>
      <c r="U109" s="9"/>
      <c r="V109" s="9"/>
      <c r="W109" s="9"/>
      <c r="X109" s="9"/>
      <c r="Y109" s="9"/>
      <c r="Z109" s="9"/>
    </row>
    <row r="110" spans="1:26" ht="12.75" customHeight="1">
      <c r="A110" s="209"/>
      <c r="B110" s="156"/>
      <c r="C110" s="156"/>
      <c r="D110" s="156"/>
      <c r="E110" s="156"/>
      <c r="F110" s="156"/>
      <c r="G110" s="156"/>
      <c r="H110" s="156"/>
      <c r="I110" s="156"/>
      <c r="J110" s="156"/>
      <c r="K110" s="156"/>
      <c r="L110" s="156"/>
      <c r="M110" s="210"/>
      <c r="N110" s="9"/>
      <c r="O110" s="9"/>
      <c r="P110" s="9"/>
      <c r="Q110" s="9"/>
      <c r="R110" s="9"/>
      <c r="S110" s="9"/>
      <c r="T110" s="9"/>
      <c r="U110" s="9"/>
      <c r="V110" s="9"/>
      <c r="W110" s="9"/>
      <c r="X110" s="9"/>
      <c r="Y110" s="9"/>
      <c r="Z110" s="9"/>
    </row>
    <row r="111" spans="1:26" ht="12.75" customHeight="1">
      <c r="A111" s="211" t="str">
        <f>A93</f>
        <v>Quarter 5 status report (12/31/2020):</v>
      </c>
      <c r="B111" s="156"/>
      <c r="C111" s="156"/>
      <c r="D111" s="156"/>
      <c r="E111" s="156"/>
      <c r="F111" s="156"/>
      <c r="G111" s="156"/>
      <c r="H111" s="156"/>
      <c r="I111" s="156"/>
      <c r="J111" s="156"/>
      <c r="K111" s="156"/>
      <c r="L111" s="156"/>
      <c r="M111" s="210"/>
      <c r="N111" s="9"/>
      <c r="O111" s="9"/>
      <c r="P111" s="9"/>
      <c r="Q111" s="9"/>
      <c r="R111" s="9"/>
      <c r="S111" s="9"/>
      <c r="T111" s="9"/>
      <c r="U111" s="9"/>
      <c r="V111" s="9"/>
      <c r="W111" s="9"/>
      <c r="X111" s="9"/>
      <c r="Y111" s="9"/>
      <c r="Z111" s="9"/>
    </row>
    <row r="112" spans="1:26" ht="12.75" customHeight="1">
      <c r="A112" s="209"/>
      <c r="B112" s="156"/>
      <c r="C112" s="156"/>
      <c r="D112" s="156"/>
      <c r="E112" s="156"/>
      <c r="F112" s="156"/>
      <c r="G112" s="156"/>
      <c r="H112" s="156"/>
      <c r="I112" s="156"/>
      <c r="J112" s="156"/>
      <c r="K112" s="156"/>
      <c r="L112" s="156"/>
      <c r="M112" s="210"/>
      <c r="N112" s="9"/>
      <c r="O112" s="9"/>
      <c r="P112" s="9"/>
      <c r="Q112" s="9"/>
      <c r="R112" s="9"/>
      <c r="S112" s="9"/>
      <c r="T112" s="9"/>
      <c r="U112" s="9"/>
      <c r="V112" s="9"/>
      <c r="W112" s="9"/>
      <c r="X112" s="9"/>
      <c r="Y112" s="9"/>
      <c r="Z112" s="9"/>
    </row>
    <row r="113" spans="1:26" ht="12.75" customHeight="1">
      <c r="A113" s="211" t="str">
        <f>A95</f>
        <v>Quarter 6 status report (3/31/2021):</v>
      </c>
      <c r="B113" s="156"/>
      <c r="C113" s="156"/>
      <c r="D113" s="156"/>
      <c r="E113" s="156"/>
      <c r="F113" s="156"/>
      <c r="G113" s="156"/>
      <c r="H113" s="156"/>
      <c r="I113" s="156"/>
      <c r="J113" s="156"/>
      <c r="K113" s="156"/>
      <c r="L113" s="156"/>
      <c r="M113" s="210"/>
      <c r="N113" s="9"/>
      <c r="O113" s="9"/>
      <c r="P113" s="9"/>
      <c r="Q113" s="9"/>
      <c r="R113" s="9"/>
      <c r="S113" s="9"/>
      <c r="T113" s="9"/>
      <c r="U113" s="9"/>
      <c r="V113" s="9"/>
      <c r="W113" s="9"/>
      <c r="X113" s="9"/>
      <c r="Y113" s="9"/>
      <c r="Z113" s="9"/>
    </row>
    <row r="114" spans="1:26" ht="12.75" customHeight="1">
      <c r="A114" s="209"/>
      <c r="B114" s="156"/>
      <c r="C114" s="156"/>
      <c r="D114" s="156"/>
      <c r="E114" s="156"/>
      <c r="F114" s="156"/>
      <c r="G114" s="156"/>
      <c r="H114" s="156"/>
      <c r="I114" s="156"/>
      <c r="J114" s="156"/>
      <c r="K114" s="156"/>
      <c r="L114" s="156"/>
      <c r="M114" s="210"/>
      <c r="N114" s="9"/>
      <c r="O114" s="9"/>
      <c r="P114" s="9"/>
      <c r="Q114" s="9"/>
      <c r="R114" s="9"/>
      <c r="S114" s="9"/>
      <c r="T114" s="9"/>
      <c r="U114" s="9"/>
      <c r="V114" s="9"/>
      <c r="W114" s="9"/>
      <c r="X114" s="9"/>
      <c r="Y114" s="9"/>
      <c r="Z114" s="9"/>
    </row>
    <row r="115" spans="1:26" ht="12.75" customHeight="1">
      <c r="A115" s="211" t="str">
        <f>A97</f>
        <v>Quarter 7 status report (6/30/2021):</v>
      </c>
      <c r="B115" s="156"/>
      <c r="C115" s="156"/>
      <c r="D115" s="156"/>
      <c r="E115" s="156"/>
      <c r="F115" s="156"/>
      <c r="G115" s="156"/>
      <c r="H115" s="156"/>
      <c r="I115" s="156"/>
      <c r="J115" s="156"/>
      <c r="K115" s="156"/>
      <c r="L115" s="156"/>
      <c r="M115" s="210"/>
      <c r="N115" s="9"/>
      <c r="O115" s="9"/>
      <c r="P115" s="9"/>
      <c r="Q115" s="9"/>
      <c r="R115" s="9"/>
      <c r="S115" s="9"/>
      <c r="T115" s="9"/>
      <c r="U115" s="9"/>
      <c r="V115" s="9"/>
      <c r="W115" s="9"/>
      <c r="X115" s="9"/>
      <c r="Y115" s="9"/>
      <c r="Z115" s="9"/>
    </row>
    <row r="116" spans="1:26" ht="12.75" customHeight="1">
      <c r="A116" s="209"/>
      <c r="B116" s="156"/>
      <c r="C116" s="156"/>
      <c r="D116" s="156"/>
      <c r="E116" s="156"/>
      <c r="F116" s="156"/>
      <c r="G116" s="156"/>
      <c r="H116" s="156"/>
      <c r="I116" s="156"/>
      <c r="J116" s="156"/>
      <c r="K116" s="156"/>
      <c r="L116" s="156"/>
      <c r="M116" s="210"/>
      <c r="N116" s="9"/>
      <c r="O116" s="9"/>
      <c r="P116" s="9"/>
      <c r="Q116" s="9"/>
      <c r="R116" s="9"/>
      <c r="S116" s="9"/>
      <c r="T116" s="9"/>
      <c r="U116" s="9"/>
      <c r="V116" s="9"/>
      <c r="W116" s="9"/>
      <c r="X116" s="9"/>
      <c r="Y116" s="9"/>
      <c r="Z116" s="9"/>
    </row>
    <row r="117" spans="1:26" ht="12.75" customHeight="1">
      <c r="A117" s="211" t="str">
        <f>A99</f>
        <v>Quarter 8 status report (9/30/2021):</v>
      </c>
      <c r="B117" s="156"/>
      <c r="C117" s="156"/>
      <c r="D117" s="156"/>
      <c r="E117" s="156"/>
      <c r="F117" s="156"/>
      <c r="G117" s="156"/>
      <c r="H117" s="156"/>
      <c r="I117" s="156"/>
      <c r="J117" s="156"/>
      <c r="K117" s="156"/>
      <c r="L117" s="156"/>
      <c r="M117" s="210"/>
      <c r="N117" s="9"/>
      <c r="O117" s="9"/>
      <c r="P117" s="9"/>
      <c r="Q117" s="9"/>
      <c r="R117" s="9"/>
      <c r="S117" s="9"/>
      <c r="T117" s="9"/>
      <c r="U117" s="9"/>
      <c r="V117" s="9"/>
      <c r="W117" s="9"/>
      <c r="X117" s="9"/>
      <c r="Y117" s="9"/>
      <c r="Z117" s="9"/>
    </row>
    <row r="118" spans="1:26" ht="12.75" customHeight="1">
      <c r="A118" s="215"/>
      <c r="B118" s="216"/>
      <c r="C118" s="216"/>
      <c r="D118" s="216"/>
      <c r="E118" s="216"/>
      <c r="F118" s="216"/>
      <c r="G118" s="216"/>
      <c r="H118" s="216"/>
      <c r="I118" s="216"/>
      <c r="J118" s="216"/>
      <c r="K118" s="216"/>
      <c r="L118" s="216"/>
      <c r="M118" s="217"/>
      <c r="N118" s="9"/>
      <c r="O118" s="9"/>
      <c r="P118" s="9"/>
      <c r="Q118" s="9"/>
      <c r="R118" s="9"/>
      <c r="S118" s="9"/>
      <c r="T118" s="9"/>
      <c r="U118" s="9"/>
      <c r="V118" s="9"/>
      <c r="W118" s="9"/>
      <c r="X118" s="9"/>
      <c r="Y118" s="9"/>
      <c r="Z118" s="9"/>
    </row>
    <row r="119" spans="1:26" ht="15" customHeight="1">
      <c r="A119" s="220" t="s">
        <v>324</v>
      </c>
      <c r="B119" s="213"/>
      <c r="C119" s="213"/>
      <c r="D119" s="213"/>
      <c r="E119" s="213"/>
      <c r="F119" s="213"/>
      <c r="G119" s="213"/>
      <c r="H119" s="213"/>
      <c r="I119" s="213"/>
      <c r="J119" s="213"/>
      <c r="K119" s="214"/>
      <c r="L119" s="222" t="s">
        <v>137</v>
      </c>
      <c r="M119" s="219"/>
      <c r="N119" s="9"/>
      <c r="O119" s="9"/>
      <c r="P119" s="9"/>
      <c r="Q119" s="9"/>
      <c r="R119" s="9"/>
      <c r="S119" s="9"/>
      <c r="T119" s="9"/>
      <c r="U119" s="9"/>
      <c r="V119" s="9"/>
      <c r="W119" s="9"/>
      <c r="X119" s="9"/>
      <c r="Y119" s="9"/>
      <c r="Z119" s="9"/>
    </row>
    <row r="120" spans="1:26" ht="12.75" customHeight="1">
      <c r="A120" s="221"/>
      <c r="B120" s="216"/>
      <c r="C120" s="216"/>
      <c r="D120" s="216"/>
      <c r="E120" s="216"/>
      <c r="F120" s="216"/>
      <c r="G120" s="216"/>
      <c r="H120" s="216"/>
      <c r="I120" s="216"/>
      <c r="J120" s="216"/>
      <c r="K120" s="217"/>
      <c r="L120" s="218"/>
      <c r="M120" s="219"/>
      <c r="N120" s="9"/>
      <c r="O120" s="9"/>
      <c r="P120" s="9"/>
      <c r="Q120" s="9"/>
      <c r="R120" s="9"/>
      <c r="S120" s="9"/>
      <c r="T120" s="9"/>
      <c r="U120" s="9"/>
      <c r="V120" s="9"/>
      <c r="W120" s="9"/>
      <c r="X120" s="9"/>
      <c r="Y120" s="9"/>
      <c r="Z120" s="9"/>
    </row>
    <row r="121" spans="1:26" ht="12.75" customHeight="1">
      <c r="A121" s="212" t="str">
        <f>A103</f>
        <v>Quarter 1 status report (12/31/2019):</v>
      </c>
      <c r="B121" s="213"/>
      <c r="C121" s="213"/>
      <c r="D121" s="213"/>
      <c r="E121" s="213"/>
      <c r="F121" s="213"/>
      <c r="G121" s="213"/>
      <c r="H121" s="213"/>
      <c r="I121" s="213"/>
      <c r="J121" s="213"/>
      <c r="K121" s="213"/>
      <c r="L121" s="213"/>
      <c r="M121" s="214"/>
      <c r="N121" s="9"/>
      <c r="O121" s="9"/>
      <c r="P121" s="9"/>
      <c r="Q121" s="9"/>
      <c r="R121" s="9"/>
      <c r="S121" s="9"/>
      <c r="T121" s="9"/>
      <c r="U121" s="9"/>
      <c r="V121" s="9"/>
      <c r="W121" s="9"/>
      <c r="X121" s="9"/>
      <c r="Y121" s="9"/>
      <c r="Z121" s="9"/>
    </row>
    <row r="122" spans="1:26" ht="12.75" customHeight="1">
      <c r="A122" s="209"/>
      <c r="B122" s="156"/>
      <c r="C122" s="156"/>
      <c r="D122" s="156"/>
      <c r="E122" s="156"/>
      <c r="F122" s="156"/>
      <c r="G122" s="156"/>
      <c r="H122" s="156"/>
      <c r="I122" s="156"/>
      <c r="J122" s="156"/>
      <c r="K122" s="156"/>
      <c r="L122" s="156"/>
      <c r="M122" s="210"/>
      <c r="N122" s="9"/>
      <c r="O122" s="9"/>
      <c r="P122" s="9"/>
      <c r="Q122" s="9"/>
      <c r="R122" s="9"/>
      <c r="S122" s="9"/>
      <c r="T122" s="9"/>
      <c r="U122" s="9"/>
      <c r="V122" s="9"/>
      <c r="W122" s="9"/>
      <c r="X122" s="9"/>
      <c r="Y122" s="9"/>
      <c r="Z122" s="9"/>
    </row>
    <row r="123" spans="1:26" ht="12.75" customHeight="1">
      <c r="A123" s="211" t="str">
        <f>A105</f>
        <v>Quarter 2 status report (3/31/2020):</v>
      </c>
      <c r="B123" s="156"/>
      <c r="C123" s="156"/>
      <c r="D123" s="156"/>
      <c r="E123" s="156"/>
      <c r="F123" s="156"/>
      <c r="G123" s="156"/>
      <c r="H123" s="156"/>
      <c r="I123" s="156"/>
      <c r="J123" s="156"/>
      <c r="K123" s="156"/>
      <c r="L123" s="156"/>
      <c r="M123" s="210"/>
      <c r="N123" s="9"/>
      <c r="O123" s="9"/>
      <c r="P123" s="9"/>
      <c r="Q123" s="9"/>
      <c r="R123" s="9"/>
      <c r="S123" s="9"/>
      <c r="T123" s="9"/>
      <c r="U123" s="9"/>
      <c r="V123" s="9"/>
      <c r="W123" s="9"/>
      <c r="X123" s="9"/>
      <c r="Y123" s="9"/>
      <c r="Z123" s="9"/>
    </row>
    <row r="124" spans="1:26" ht="12.75" customHeight="1">
      <c r="A124" s="209"/>
      <c r="B124" s="156"/>
      <c r="C124" s="156"/>
      <c r="D124" s="156"/>
      <c r="E124" s="156"/>
      <c r="F124" s="156"/>
      <c r="G124" s="156"/>
      <c r="H124" s="156"/>
      <c r="I124" s="156"/>
      <c r="J124" s="156"/>
      <c r="K124" s="156"/>
      <c r="L124" s="156"/>
      <c r="M124" s="210"/>
      <c r="N124" s="9"/>
      <c r="O124" s="9"/>
      <c r="P124" s="9"/>
      <c r="Q124" s="9"/>
      <c r="R124" s="9"/>
      <c r="S124" s="9"/>
      <c r="T124" s="9"/>
      <c r="U124" s="9"/>
      <c r="V124" s="9"/>
      <c r="W124" s="9"/>
      <c r="X124" s="9"/>
      <c r="Y124" s="9"/>
      <c r="Z124" s="9"/>
    </row>
    <row r="125" spans="1:26" ht="12.75" customHeight="1">
      <c r="A125" s="211" t="str">
        <f>A107</f>
        <v>Quarter 3 status report (6/30/2020):</v>
      </c>
      <c r="B125" s="156"/>
      <c r="C125" s="156"/>
      <c r="D125" s="156"/>
      <c r="E125" s="156"/>
      <c r="F125" s="156"/>
      <c r="G125" s="156"/>
      <c r="H125" s="156"/>
      <c r="I125" s="156"/>
      <c r="J125" s="156"/>
      <c r="K125" s="156"/>
      <c r="L125" s="156"/>
      <c r="M125" s="210"/>
      <c r="N125" s="9"/>
      <c r="O125" s="9"/>
      <c r="P125" s="9"/>
      <c r="Q125" s="9"/>
      <c r="R125" s="9"/>
      <c r="S125" s="9"/>
      <c r="T125" s="9"/>
      <c r="U125" s="9"/>
      <c r="V125" s="9"/>
      <c r="W125" s="9"/>
      <c r="X125" s="9"/>
      <c r="Y125" s="9"/>
      <c r="Z125" s="9"/>
    </row>
    <row r="126" spans="1:26" ht="12.75" customHeight="1">
      <c r="A126" s="209"/>
      <c r="B126" s="156"/>
      <c r="C126" s="156"/>
      <c r="D126" s="156"/>
      <c r="E126" s="156"/>
      <c r="F126" s="156"/>
      <c r="G126" s="156"/>
      <c r="H126" s="156"/>
      <c r="I126" s="156"/>
      <c r="J126" s="156"/>
      <c r="K126" s="156"/>
      <c r="L126" s="156"/>
      <c r="M126" s="210"/>
      <c r="N126" s="9"/>
      <c r="O126" s="9"/>
      <c r="P126" s="9"/>
      <c r="Q126" s="9"/>
      <c r="R126" s="9"/>
      <c r="S126" s="9"/>
      <c r="T126" s="9"/>
      <c r="U126" s="9"/>
      <c r="V126" s="9"/>
      <c r="W126" s="9"/>
      <c r="X126" s="9"/>
      <c r="Y126" s="9"/>
      <c r="Z126" s="9"/>
    </row>
    <row r="127" spans="1:26" ht="12.75" customHeight="1">
      <c r="A127" s="211" t="str">
        <f>A109</f>
        <v>Quarter 4 status report (9/30/2020):</v>
      </c>
      <c r="B127" s="156"/>
      <c r="C127" s="156"/>
      <c r="D127" s="156"/>
      <c r="E127" s="156"/>
      <c r="F127" s="156"/>
      <c r="G127" s="156"/>
      <c r="H127" s="156"/>
      <c r="I127" s="156"/>
      <c r="J127" s="156"/>
      <c r="K127" s="156"/>
      <c r="L127" s="156"/>
      <c r="M127" s="210"/>
      <c r="N127" s="9"/>
      <c r="O127" s="9"/>
      <c r="P127" s="9"/>
      <c r="Q127" s="9"/>
      <c r="R127" s="9"/>
      <c r="S127" s="9"/>
      <c r="T127" s="9"/>
      <c r="U127" s="9"/>
      <c r="V127" s="9"/>
      <c r="W127" s="9"/>
      <c r="X127" s="9"/>
      <c r="Y127" s="9"/>
      <c r="Z127" s="9"/>
    </row>
    <row r="128" spans="1:26" ht="12.75" customHeight="1">
      <c r="A128" s="209"/>
      <c r="B128" s="156"/>
      <c r="C128" s="156"/>
      <c r="D128" s="156"/>
      <c r="E128" s="156"/>
      <c r="F128" s="156"/>
      <c r="G128" s="156"/>
      <c r="H128" s="156"/>
      <c r="I128" s="156"/>
      <c r="J128" s="156"/>
      <c r="K128" s="156"/>
      <c r="L128" s="156"/>
      <c r="M128" s="210"/>
      <c r="N128" s="9"/>
      <c r="O128" s="9"/>
      <c r="P128" s="9"/>
      <c r="Q128" s="9"/>
      <c r="R128" s="9"/>
      <c r="S128" s="9"/>
      <c r="T128" s="9"/>
      <c r="U128" s="9"/>
      <c r="V128" s="9"/>
      <c r="W128" s="9"/>
      <c r="X128" s="9"/>
      <c r="Y128" s="9"/>
      <c r="Z128" s="9"/>
    </row>
    <row r="129" spans="1:26" ht="12.75" customHeight="1">
      <c r="A129" s="211" t="str">
        <f>A111</f>
        <v>Quarter 5 status report (12/31/2020):</v>
      </c>
      <c r="B129" s="156"/>
      <c r="C129" s="156"/>
      <c r="D129" s="156"/>
      <c r="E129" s="156"/>
      <c r="F129" s="156"/>
      <c r="G129" s="156"/>
      <c r="H129" s="156"/>
      <c r="I129" s="156"/>
      <c r="J129" s="156"/>
      <c r="K129" s="156"/>
      <c r="L129" s="156"/>
      <c r="M129" s="210"/>
      <c r="N129" s="9"/>
      <c r="O129" s="9"/>
      <c r="P129" s="9"/>
      <c r="Q129" s="9"/>
      <c r="R129" s="9"/>
      <c r="S129" s="9"/>
      <c r="T129" s="9"/>
      <c r="U129" s="9"/>
      <c r="V129" s="9"/>
      <c r="W129" s="9"/>
      <c r="X129" s="9"/>
      <c r="Y129" s="9"/>
      <c r="Z129" s="9"/>
    </row>
    <row r="130" spans="1:26" ht="12.75" customHeight="1">
      <c r="A130" s="209"/>
      <c r="B130" s="156"/>
      <c r="C130" s="156"/>
      <c r="D130" s="156"/>
      <c r="E130" s="156"/>
      <c r="F130" s="156"/>
      <c r="G130" s="156"/>
      <c r="H130" s="156"/>
      <c r="I130" s="156"/>
      <c r="J130" s="156"/>
      <c r="K130" s="156"/>
      <c r="L130" s="156"/>
      <c r="M130" s="210"/>
      <c r="N130" s="9"/>
      <c r="O130" s="9"/>
      <c r="P130" s="9"/>
      <c r="Q130" s="9"/>
      <c r="R130" s="9"/>
      <c r="S130" s="9"/>
      <c r="T130" s="9"/>
      <c r="U130" s="9"/>
      <c r="V130" s="9"/>
      <c r="W130" s="9"/>
      <c r="X130" s="9"/>
      <c r="Y130" s="9"/>
      <c r="Z130" s="9"/>
    </row>
    <row r="131" spans="1:26" ht="12.75" customHeight="1">
      <c r="A131" s="211" t="str">
        <f>A113</f>
        <v>Quarter 6 status report (3/31/2021):</v>
      </c>
      <c r="B131" s="156"/>
      <c r="C131" s="156"/>
      <c r="D131" s="156"/>
      <c r="E131" s="156"/>
      <c r="F131" s="156"/>
      <c r="G131" s="156"/>
      <c r="H131" s="156"/>
      <c r="I131" s="156"/>
      <c r="J131" s="156"/>
      <c r="K131" s="156"/>
      <c r="L131" s="156"/>
      <c r="M131" s="210"/>
      <c r="N131" s="9"/>
      <c r="O131" s="9"/>
      <c r="P131" s="9"/>
      <c r="Q131" s="9"/>
      <c r="R131" s="9"/>
      <c r="S131" s="9"/>
      <c r="T131" s="9"/>
      <c r="U131" s="9"/>
      <c r="V131" s="9"/>
      <c r="W131" s="9"/>
      <c r="X131" s="9"/>
      <c r="Y131" s="9"/>
      <c r="Z131" s="9"/>
    </row>
    <row r="132" spans="1:26" ht="12.75" customHeight="1">
      <c r="A132" s="209"/>
      <c r="B132" s="156"/>
      <c r="C132" s="156"/>
      <c r="D132" s="156"/>
      <c r="E132" s="156"/>
      <c r="F132" s="156"/>
      <c r="G132" s="156"/>
      <c r="H132" s="156"/>
      <c r="I132" s="156"/>
      <c r="J132" s="156"/>
      <c r="K132" s="156"/>
      <c r="L132" s="156"/>
      <c r="M132" s="210"/>
      <c r="N132" s="9"/>
      <c r="O132" s="9"/>
      <c r="P132" s="9"/>
      <c r="Q132" s="9"/>
      <c r="R132" s="9"/>
      <c r="S132" s="9"/>
      <c r="T132" s="9"/>
      <c r="U132" s="9"/>
      <c r="V132" s="9"/>
      <c r="W132" s="9"/>
      <c r="X132" s="9"/>
      <c r="Y132" s="9"/>
      <c r="Z132" s="9"/>
    </row>
    <row r="133" spans="1:26" ht="12.75" customHeight="1">
      <c r="A133" s="211" t="str">
        <f>A115</f>
        <v>Quarter 7 status report (6/30/2021):</v>
      </c>
      <c r="B133" s="156"/>
      <c r="C133" s="156"/>
      <c r="D133" s="156"/>
      <c r="E133" s="156"/>
      <c r="F133" s="156"/>
      <c r="G133" s="156"/>
      <c r="H133" s="156"/>
      <c r="I133" s="156"/>
      <c r="J133" s="156"/>
      <c r="K133" s="156"/>
      <c r="L133" s="156"/>
      <c r="M133" s="210"/>
      <c r="N133" s="9"/>
      <c r="O133" s="9"/>
      <c r="P133" s="9"/>
      <c r="Q133" s="9"/>
      <c r="R133" s="9"/>
      <c r="S133" s="9"/>
      <c r="T133" s="9"/>
      <c r="U133" s="9"/>
      <c r="V133" s="9"/>
      <c r="W133" s="9"/>
      <c r="X133" s="9"/>
      <c r="Y133" s="9"/>
      <c r="Z133" s="9"/>
    </row>
    <row r="134" spans="1:26" ht="12.75" customHeight="1">
      <c r="A134" s="209"/>
      <c r="B134" s="156"/>
      <c r="C134" s="156"/>
      <c r="D134" s="156"/>
      <c r="E134" s="156"/>
      <c r="F134" s="156"/>
      <c r="G134" s="156"/>
      <c r="H134" s="156"/>
      <c r="I134" s="156"/>
      <c r="J134" s="156"/>
      <c r="K134" s="156"/>
      <c r="L134" s="156"/>
      <c r="M134" s="210"/>
      <c r="N134" s="9"/>
      <c r="O134" s="9"/>
      <c r="P134" s="9"/>
      <c r="Q134" s="9"/>
      <c r="R134" s="9"/>
      <c r="S134" s="9"/>
      <c r="T134" s="9"/>
      <c r="U134" s="9"/>
      <c r="V134" s="9"/>
      <c r="W134" s="9"/>
      <c r="X134" s="9"/>
      <c r="Y134" s="9"/>
      <c r="Z134" s="9"/>
    </row>
    <row r="135" spans="1:26" ht="12.75" customHeight="1">
      <c r="A135" s="211" t="str">
        <f>A117</f>
        <v>Quarter 8 status report (9/30/2021):</v>
      </c>
      <c r="B135" s="156"/>
      <c r="C135" s="156"/>
      <c r="D135" s="156"/>
      <c r="E135" s="156"/>
      <c r="F135" s="156"/>
      <c r="G135" s="156"/>
      <c r="H135" s="156"/>
      <c r="I135" s="156"/>
      <c r="J135" s="156"/>
      <c r="K135" s="156"/>
      <c r="L135" s="156"/>
      <c r="M135" s="210"/>
      <c r="N135" s="9"/>
      <c r="O135" s="9"/>
      <c r="P135" s="9"/>
      <c r="Q135" s="9"/>
      <c r="R135" s="9"/>
      <c r="S135" s="9"/>
      <c r="T135" s="9"/>
      <c r="U135" s="9"/>
      <c r="V135" s="9"/>
      <c r="W135" s="9"/>
      <c r="X135" s="9"/>
      <c r="Y135" s="9"/>
      <c r="Z135" s="9"/>
    </row>
    <row r="136" spans="1:26" ht="12.75" customHeight="1">
      <c r="A136" s="215"/>
      <c r="B136" s="216"/>
      <c r="C136" s="216"/>
      <c r="D136" s="216"/>
      <c r="E136" s="216"/>
      <c r="F136" s="216"/>
      <c r="G136" s="216"/>
      <c r="H136" s="216"/>
      <c r="I136" s="216"/>
      <c r="J136" s="216"/>
      <c r="K136" s="216"/>
      <c r="L136" s="216"/>
      <c r="M136" s="217"/>
      <c r="N136" s="9"/>
      <c r="O136" s="9"/>
      <c r="P136" s="9"/>
      <c r="Q136" s="9"/>
      <c r="R136" s="9"/>
      <c r="S136" s="9"/>
      <c r="T136" s="9"/>
      <c r="U136" s="9"/>
      <c r="V136" s="9"/>
      <c r="W136" s="9"/>
      <c r="X136" s="9"/>
      <c r="Y136" s="9"/>
      <c r="Z136" s="9"/>
    </row>
    <row r="137" spans="1:26" ht="15" customHeight="1">
      <c r="A137" s="220" t="s">
        <v>325</v>
      </c>
      <c r="B137" s="213"/>
      <c r="C137" s="213"/>
      <c r="D137" s="213"/>
      <c r="E137" s="213"/>
      <c r="F137" s="213"/>
      <c r="G137" s="213"/>
      <c r="H137" s="213"/>
      <c r="I137" s="213"/>
      <c r="J137" s="213"/>
      <c r="K137" s="214"/>
      <c r="L137" s="222" t="s">
        <v>137</v>
      </c>
      <c r="M137" s="219"/>
      <c r="N137" s="9"/>
      <c r="O137" s="9"/>
      <c r="P137" s="9"/>
      <c r="Q137" s="9"/>
      <c r="R137" s="9"/>
      <c r="S137" s="9"/>
      <c r="T137" s="9"/>
      <c r="U137" s="9"/>
      <c r="V137" s="9"/>
      <c r="W137" s="9"/>
      <c r="X137" s="9"/>
      <c r="Y137" s="9"/>
      <c r="Z137" s="9"/>
    </row>
    <row r="138" spans="1:26" ht="12.75" customHeight="1">
      <c r="A138" s="221"/>
      <c r="B138" s="216"/>
      <c r="C138" s="216"/>
      <c r="D138" s="216"/>
      <c r="E138" s="216"/>
      <c r="F138" s="216"/>
      <c r="G138" s="216"/>
      <c r="H138" s="216"/>
      <c r="I138" s="216"/>
      <c r="J138" s="216"/>
      <c r="K138" s="217"/>
      <c r="L138" s="218"/>
      <c r="M138" s="219"/>
      <c r="N138" s="9"/>
      <c r="O138" s="9"/>
      <c r="P138" s="9"/>
      <c r="Q138" s="9"/>
      <c r="R138" s="9"/>
      <c r="S138" s="9"/>
      <c r="T138" s="9"/>
      <c r="U138" s="9"/>
      <c r="V138" s="9"/>
      <c r="W138" s="9"/>
      <c r="X138" s="9"/>
      <c r="Y138" s="9"/>
      <c r="Z138" s="9"/>
    </row>
    <row r="139" spans="1:26" ht="12.75" customHeight="1">
      <c r="A139" s="212" t="str">
        <f>A121</f>
        <v>Quarter 1 status report (12/31/2019):</v>
      </c>
      <c r="B139" s="213"/>
      <c r="C139" s="213"/>
      <c r="D139" s="213"/>
      <c r="E139" s="213"/>
      <c r="F139" s="213"/>
      <c r="G139" s="213"/>
      <c r="H139" s="213"/>
      <c r="I139" s="213"/>
      <c r="J139" s="213"/>
      <c r="K139" s="213"/>
      <c r="L139" s="213"/>
      <c r="M139" s="214"/>
      <c r="N139" s="9"/>
      <c r="O139" s="9"/>
      <c r="P139" s="9"/>
      <c r="Q139" s="9"/>
      <c r="R139" s="9"/>
      <c r="S139" s="9"/>
      <c r="T139" s="9"/>
      <c r="U139" s="9"/>
      <c r="V139" s="9"/>
      <c r="W139" s="9"/>
      <c r="X139" s="9"/>
      <c r="Y139" s="9"/>
      <c r="Z139" s="9"/>
    </row>
    <row r="140" spans="1:26" ht="12.75" customHeight="1">
      <c r="A140" s="209"/>
      <c r="B140" s="156"/>
      <c r="C140" s="156"/>
      <c r="D140" s="156"/>
      <c r="E140" s="156"/>
      <c r="F140" s="156"/>
      <c r="G140" s="156"/>
      <c r="H140" s="156"/>
      <c r="I140" s="156"/>
      <c r="J140" s="156"/>
      <c r="K140" s="156"/>
      <c r="L140" s="156"/>
      <c r="M140" s="210"/>
      <c r="N140" s="9"/>
      <c r="O140" s="9"/>
      <c r="P140" s="9"/>
      <c r="Q140" s="9"/>
      <c r="R140" s="9"/>
      <c r="S140" s="9"/>
      <c r="T140" s="9"/>
      <c r="U140" s="9"/>
      <c r="V140" s="9"/>
      <c r="W140" s="9"/>
      <c r="X140" s="9"/>
      <c r="Y140" s="9"/>
      <c r="Z140" s="9"/>
    </row>
    <row r="141" spans="1:26" ht="12.75" customHeight="1">
      <c r="A141" s="211" t="str">
        <f>A123</f>
        <v>Quarter 2 status report (3/31/2020):</v>
      </c>
      <c r="B141" s="156"/>
      <c r="C141" s="156"/>
      <c r="D141" s="156"/>
      <c r="E141" s="156"/>
      <c r="F141" s="156"/>
      <c r="G141" s="156"/>
      <c r="H141" s="156"/>
      <c r="I141" s="156"/>
      <c r="J141" s="156"/>
      <c r="K141" s="156"/>
      <c r="L141" s="156"/>
      <c r="M141" s="210"/>
      <c r="N141" s="9"/>
      <c r="O141" s="9"/>
      <c r="P141" s="9"/>
      <c r="Q141" s="9"/>
      <c r="R141" s="9"/>
      <c r="S141" s="9"/>
      <c r="T141" s="9"/>
      <c r="U141" s="9"/>
      <c r="V141" s="9"/>
      <c r="W141" s="9"/>
      <c r="X141" s="9"/>
      <c r="Y141" s="9"/>
      <c r="Z141" s="9"/>
    </row>
    <row r="142" spans="1:26" ht="12.75" customHeight="1">
      <c r="A142" s="209"/>
      <c r="B142" s="156"/>
      <c r="C142" s="156"/>
      <c r="D142" s="156"/>
      <c r="E142" s="156"/>
      <c r="F142" s="156"/>
      <c r="G142" s="156"/>
      <c r="H142" s="156"/>
      <c r="I142" s="156"/>
      <c r="J142" s="156"/>
      <c r="K142" s="156"/>
      <c r="L142" s="156"/>
      <c r="M142" s="210"/>
      <c r="N142" s="9"/>
      <c r="O142" s="9"/>
      <c r="P142" s="9"/>
      <c r="Q142" s="9"/>
      <c r="R142" s="9"/>
      <c r="S142" s="9"/>
      <c r="T142" s="9"/>
      <c r="U142" s="9"/>
      <c r="V142" s="9"/>
      <c r="W142" s="9"/>
      <c r="X142" s="9"/>
      <c r="Y142" s="9"/>
      <c r="Z142" s="9"/>
    </row>
    <row r="143" spans="1:26" ht="12.75" customHeight="1">
      <c r="A143" s="211" t="str">
        <f>A125</f>
        <v>Quarter 3 status report (6/30/2020):</v>
      </c>
      <c r="B143" s="156"/>
      <c r="C143" s="156"/>
      <c r="D143" s="156"/>
      <c r="E143" s="156"/>
      <c r="F143" s="156"/>
      <c r="G143" s="156"/>
      <c r="H143" s="156"/>
      <c r="I143" s="156"/>
      <c r="J143" s="156"/>
      <c r="K143" s="156"/>
      <c r="L143" s="156"/>
      <c r="M143" s="210"/>
      <c r="N143" s="9"/>
      <c r="O143" s="9"/>
      <c r="P143" s="9"/>
      <c r="Q143" s="9"/>
      <c r="R143" s="9"/>
      <c r="S143" s="9"/>
      <c r="T143" s="9"/>
      <c r="U143" s="9"/>
      <c r="V143" s="9"/>
      <c r="W143" s="9"/>
      <c r="X143" s="9"/>
      <c r="Y143" s="9"/>
      <c r="Z143" s="9"/>
    </row>
    <row r="144" spans="1:26" ht="12.75" customHeight="1">
      <c r="A144" s="209"/>
      <c r="B144" s="156"/>
      <c r="C144" s="156"/>
      <c r="D144" s="156"/>
      <c r="E144" s="156"/>
      <c r="F144" s="156"/>
      <c r="G144" s="156"/>
      <c r="H144" s="156"/>
      <c r="I144" s="156"/>
      <c r="J144" s="156"/>
      <c r="K144" s="156"/>
      <c r="L144" s="156"/>
      <c r="M144" s="210"/>
      <c r="N144" s="9"/>
      <c r="O144" s="9"/>
      <c r="P144" s="9"/>
      <c r="Q144" s="9"/>
      <c r="R144" s="9"/>
      <c r="S144" s="9"/>
      <c r="T144" s="9"/>
      <c r="U144" s="9"/>
      <c r="V144" s="9"/>
      <c r="W144" s="9"/>
      <c r="X144" s="9"/>
      <c r="Y144" s="9"/>
      <c r="Z144" s="9"/>
    </row>
    <row r="145" spans="1:26" ht="12.75" customHeight="1">
      <c r="A145" s="211" t="str">
        <f>A127</f>
        <v>Quarter 4 status report (9/30/2020):</v>
      </c>
      <c r="B145" s="156"/>
      <c r="C145" s="156"/>
      <c r="D145" s="156"/>
      <c r="E145" s="156"/>
      <c r="F145" s="156"/>
      <c r="G145" s="156"/>
      <c r="H145" s="156"/>
      <c r="I145" s="156"/>
      <c r="J145" s="156"/>
      <c r="K145" s="156"/>
      <c r="L145" s="156"/>
      <c r="M145" s="210"/>
      <c r="N145" s="9"/>
      <c r="O145" s="9"/>
      <c r="P145" s="9"/>
      <c r="Q145" s="9"/>
      <c r="R145" s="9"/>
      <c r="S145" s="9"/>
      <c r="T145" s="9"/>
      <c r="U145" s="9"/>
      <c r="V145" s="9"/>
      <c r="W145" s="9"/>
      <c r="X145" s="9"/>
      <c r="Y145" s="9"/>
      <c r="Z145" s="9"/>
    </row>
    <row r="146" spans="1:26" ht="12.75" customHeight="1">
      <c r="A146" s="209"/>
      <c r="B146" s="156"/>
      <c r="C146" s="156"/>
      <c r="D146" s="156"/>
      <c r="E146" s="156"/>
      <c r="F146" s="156"/>
      <c r="G146" s="156"/>
      <c r="H146" s="156"/>
      <c r="I146" s="156"/>
      <c r="J146" s="156"/>
      <c r="K146" s="156"/>
      <c r="L146" s="156"/>
      <c r="M146" s="210"/>
      <c r="N146" s="9"/>
      <c r="O146" s="9"/>
      <c r="P146" s="9"/>
      <c r="Q146" s="9"/>
      <c r="R146" s="9"/>
      <c r="S146" s="9"/>
      <c r="T146" s="9"/>
      <c r="U146" s="9"/>
      <c r="V146" s="9"/>
      <c r="W146" s="9"/>
      <c r="X146" s="9"/>
      <c r="Y146" s="9"/>
      <c r="Z146" s="9"/>
    </row>
    <row r="147" spans="1:26" ht="12.75" customHeight="1">
      <c r="A147" s="211" t="str">
        <f>A129</f>
        <v>Quarter 5 status report (12/31/2020):</v>
      </c>
      <c r="B147" s="156"/>
      <c r="C147" s="156"/>
      <c r="D147" s="156"/>
      <c r="E147" s="156"/>
      <c r="F147" s="156"/>
      <c r="G147" s="156"/>
      <c r="H147" s="156"/>
      <c r="I147" s="156"/>
      <c r="J147" s="156"/>
      <c r="K147" s="156"/>
      <c r="L147" s="156"/>
      <c r="M147" s="210"/>
      <c r="N147" s="9"/>
      <c r="O147" s="9"/>
      <c r="P147" s="9"/>
      <c r="Q147" s="9"/>
      <c r="R147" s="9"/>
      <c r="S147" s="9"/>
      <c r="T147" s="9"/>
      <c r="U147" s="9"/>
      <c r="V147" s="9"/>
      <c r="W147" s="9"/>
      <c r="X147" s="9"/>
      <c r="Y147" s="9"/>
      <c r="Z147" s="9"/>
    </row>
    <row r="148" spans="1:26" ht="12.75" customHeight="1">
      <c r="A148" s="209"/>
      <c r="B148" s="156"/>
      <c r="C148" s="156"/>
      <c r="D148" s="156"/>
      <c r="E148" s="156"/>
      <c r="F148" s="156"/>
      <c r="G148" s="156"/>
      <c r="H148" s="156"/>
      <c r="I148" s="156"/>
      <c r="J148" s="156"/>
      <c r="K148" s="156"/>
      <c r="L148" s="156"/>
      <c r="M148" s="210"/>
      <c r="N148" s="9"/>
      <c r="O148" s="9"/>
      <c r="P148" s="9"/>
      <c r="Q148" s="9"/>
      <c r="R148" s="9"/>
      <c r="S148" s="9"/>
      <c r="T148" s="9"/>
      <c r="U148" s="9"/>
      <c r="V148" s="9"/>
      <c r="W148" s="9"/>
      <c r="X148" s="9"/>
      <c r="Y148" s="9"/>
      <c r="Z148" s="9"/>
    </row>
    <row r="149" spans="1:26" ht="12.75" customHeight="1">
      <c r="A149" s="211" t="str">
        <f>A131</f>
        <v>Quarter 6 status report (3/31/2021):</v>
      </c>
      <c r="B149" s="156"/>
      <c r="C149" s="156"/>
      <c r="D149" s="156"/>
      <c r="E149" s="156"/>
      <c r="F149" s="156"/>
      <c r="G149" s="156"/>
      <c r="H149" s="156"/>
      <c r="I149" s="156"/>
      <c r="J149" s="156"/>
      <c r="K149" s="156"/>
      <c r="L149" s="156"/>
      <c r="M149" s="210"/>
      <c r="N149" s="9"/>
      <c r="O149" s="9"/>
      <c r="P149" s="9"/>
      <c r="Q149" s="9"/>
      <c r="R149" s="9"/>
      <c r="S149" s="9"/>
      <c r="T149" s="9"/>
      <c r="U149" s="9"/>
      <c r="V149" s="9"/>
      <c r="W149" s="9"/>
      <c r="X149" s="9"/>
      <c r="Y149" s="9"/>
      <c r="Z149" s="9"/>
    </row>
    <row r="150" spans="1:26" ht="12.75" customHeight="1">
      <c r="A150" s="209"/>
      <c r="B150" s="156"/>
      <c r="C150" s="156"/>
      <c r="D150" s="156"/>
      <c r="E150" s="156"/>
      <c r="F150" s="156"/>
      <c r="G150" s="156"/>
      <c r="H150" s="156"/>
      <c r="I150" s="156"/>
      <c r="J150" s="156"/>
      <c r="K150" s="156"/>
      <c r="L150" s="156"/>
      <c r="M150" s="210"/>
      <c r="N150" s="9"/>
      <c r="O150" s="9"/>
      <c r="P150" s="9"/>
      <c r="Q150" s="9"/>
      <c r="R150" s="9"/>
      <c r="S150" s="9"/>
      <c r="T150" s="9"/>
      <c r="U150" s="9"/>
      <c r="V150" s="9"/>
      <c r="W150" s="9"/>
      <c r="X150" s="9"/>
      <c r="Y150" s="9"/>
      <c r="Z150" s="9"/>
    </row>
    <row r="151" spans="1:26" ht="12.75" customHeight="1">
      <c r="A151" s="211" t="str">
        <f>A133</f>
        <v>Quarter 7 status report (6/30/2021):</v>
      </c>
      <c r="B151" s="156"/>
      <c r="C151" s="156"/>
      <c r="D151" s="156"/>
      <c r="E151" s="156"/>
      <c r="F151" s="156"/>
      <c r="G151" s="156"/>
      <c r="H151" s="156"/>
      <c r="I151" s="156"/>
      <c r="J151" s="156"/>
      <c r="K151" s="156"/>
      <c r="L151" s="156"/>
      <c r="M151" s="210"/>
      <c r="N151" s="9"/>
      <c r="O151" s="9"/>
      <c r="P151" s="9"/>
      <c r="Q151" s="9"/>
      <c r="R151" s="9"/>
      <c r="S151" s="9"/>
      <c r="T151" s="9"/>
      <c r="U151" s="9"/>
      <c r="V151" s="9"/>
      <c r="W151" s="9"/>
      <c r="X151" s="9"/>
      <c r="Y151" s="9"/>
      <c r="Z151" s="9"/>
    </row>
    <row r="152" spans="1:26" ht="12.75" customHeight="1">
      <c r="A152" s="209"/>
      <c r="B152" s="156"/>
      <c r="C152" s="156"/>
      <c r="D152" s="156"/>
      <c r="E152" s="156"/>
      <c r="F152" s="156"/>
      <c r="G152" s="156"/>
      <c r="H152" s="156"/>
      <c r="I152" s="156"/>
      <c r="J152" s="156"/>
      <c r="K152" s="156"/>
      <c r="L152" s="156"/>
      <c r="M152" s="210"/>
      <c r="N152" s="9"/>
      <c r="O152" s="9"/>
      <c r="P152" s="9"/>
      <c r="Q152" s="9"/>
      <c r="R152" s="9"/>
      <c r="S152" s="9"/>
      <c r="T152" s="9"/>
      <c r="U152" s="9"/>
      <c r="V152" s="9"/>
      <c r="W152" s="9"/>
      <c r="X152" s="9"/>
      <c r="Y152" s="9"/>
      <c r="Z152" s="9"/>
    </row>
    <row r="153" spans="1:26" ht="12.75" customHeight="1">
      <c r="A153" s="211" t="str">
        <f>A135</f>
        <v>Quarter 8 status report (9/30/2021):</v>
      </c>
      <c r="B153" s="156"/>
      <c r="C153" s="156"/>
      <c r="D153" s="156"/>
      <c r="E153" s="156"/>
      <c r="F153" s="156"/>
      <c r="G153" s="156"/>
      <c r="H153" s="156"/>
      <c r="I153" s="156"/>
      <c r="J153" s="156"/>
      <c r="K153" s="156"/>
      <c r="L153" s="156"/>
      <c r="M153" s="210"/>
      <c r="N153" s="9"/>
      <c r="O153" s="9"/>
      <c r="P153" s="9"/>
      <c r="Q153" s="9"/>
      <c r="R153" s="9"/>
      <c r="S153" s="9"/>
      <c r="T153" s="9"/>
      <c r="U153" s="9"/>
      <c r="V153" s="9"/>
      <c r="W153" s="9"/>
      <c r="X153" s="9"/>
      <c r="Y153" s="9"/>
      <c r="Z153" s="9"/>
    </row>
    <row r="154" spans="1:26" ht="12.75" customHeight="1">
      <c r="A154" s="215"/>
      <c r="B154" s="216"/>
      <c r="C154" s="216"/>
      <c r="D154" s="216"/>
      <c r="E154" s="216"/>
      <c r="F154" s="216"/>
      <c r="G154" s="216"/>
      <c r="H154" s="216"/>
      <c r="I154" s="216"/>
      <c r="J154" s="216"/>
      <c r="K154" s="216"/>
      <c r="L154" s="216"/>
      <c r="M154" s="217"/>
      <c r="N154" s="9"/>
      <c r="O154" s="9"/>
      <c r="P154" s="9"/>
      <c r="Q154" s="9"/>
      <c r="R154" s="9"/>
      <c r="S154" s="9"/>
      <c r="T154" s="9"/>
      <c r="U154" s="9"/>
      <c r="V154" s="9"/>
      <c r="W154" s="9"/>
      <c r="X154" s="9"/>
      <c r="Y154" s="9"/>
      <c r="Z154" s="9"/>
    </row>
    <row r="155" spans="1:26" ht="12.75" customHeight="1">
      <c r="A155" s="63"/>
      <c r="B155" s="63"/>
      <c r="C155" s="63"/>
      <c r="D155" s="9"/>
      <c r="E155" s="63"/>
      <c r="F155" s="63"/>
      <c r="G155" s="63"/>
      <c r="H155" s="63"/>
      <c r="I155" s="63"/>
      <c r="J155" s="63"/>
      <c r="K155" s="63"/>
      <c r="L155" s="63"/>
      <c r="M155" s="63"/>
      <c r="N155" s="64"/>
      <c r="O155" s="64"/>
      <c r="P155" s="64"/>
      <c r="Q155" s="64"/>
      <c r="R155" s="64"/>
      <c r="S155" s="64"/>
      <c r="T155" s="64"/>
      <c r="U155" s="64"/>
      <c r="V155" s="64"/>
      <c r="W155" s="64"/>
      <c r="X155" s="64"/>
      <c r="Y155" s="64"/>
      <c r="Z155" s="64"/>
    </row>
    <row r="156" spans="1:26" ht="12.75" customHeight="1">
      <c r="A156" s="65"/>
      <c r="B156" s="65"/>
      <c r="C156" s="65"/>
      <c r="D156" s="9"/>
      <c r="E156" s="65"/>
      <c r="F156" s="65"/>
      <c r="G156" s="65"/>
      <c r="H156" s="65"/>
      <c r="I156" s="65"/>
      <c r="J156" s="65"/>
      <c r="K156" s="65"/>
      <c r="L156" s="65"/>
      <c r="M156" s="65"/>
      <c r="N156" s="9"/>
      <c r="O156" s="9"/>
      <c r="P156" s="9"/>
      <c r="Q156" s="9"/>
      <c r="R156" s="9"/>
      <c r="S156" s="9"/>
      <c r="T156" s="9"/>
      <c r="U156" s="9"/>
      <c r="V156" s="9"/>
      <c r="W156" s="9"/>
      <c r="X156" s="9"/>
      <c r="Y156" s="9"/>
      <c r="Z156" s="9"/>
    </row>
    <row r="157" spans="1:26" ht="12.7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2.7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2.7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2.7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2.7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2.7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2.7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2.7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2.7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2.7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2.7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2.7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2.7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2.7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2.7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2.7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2.7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2.7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2.7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2.7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2.7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2.7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2.7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2.7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2.7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2.7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2.7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2.7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2.7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2.7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2.7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2.7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2.7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2.7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2.7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2.7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2.7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2.7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2.7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2.7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2.7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2.7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2.7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2.7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2.75"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2.75" customHeight="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2.75" customHeight="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2.75" customHeight="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2.75" customHeight="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2.75" customHeight="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2.75" customHeight="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2.75" customHeight="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2.75" customHeight="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2.75" customHeight="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2.75" customHeight="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2.75" customHeight="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2.75" customHeight="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2.75" customHeight="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2.75" customHeight="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2.75" customHeight="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2.75" customHeight="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2.75" customHeight="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2.75" customHeight="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2.75" customHeight="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2.75" customHeight="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2.75" customHeight="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2.75" customHeight="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2.75" customHeight="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2.75" customHeight="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2.75" customHeight="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2.75" customHeight="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2.75" customHeight="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2.75" customHeight="1">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2.75" customHeight="1">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2.75" customHeight="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2.75" customHeight="1">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2.75" customHeight="1">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2.75" customHeight="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2.75" customHeight="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2.75" customHeight="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2.75" customHeight="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2.75" customHeight="1">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2.75" customHeight="1">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2.75" customHeight="1">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2.75" customHeight="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2.75" customHeight="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2.75" customHeight="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2.75" customHeight="1">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2.75" customHeight="1">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2.75" customHeight="1">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2.75" customHeight="1">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2.75" customHeight="1">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2.75" customHeight="1">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2.75" customHeight="1">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2.75" customHeight="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2.75" customHeight="1">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2.75" customHeight="1">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2.75" customHeight="1">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2.75" customHeight="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2.75" customHeight="1">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2.75" customHeight="1">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2.75" customHeight="1">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2.75" customHeight="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2.75" customHeight="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2.75" customHeight="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2.75" customHeight="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2.75" customHeight="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2.75" customHeight="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2.75" customHeight="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2.7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2.75" customHeight="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2.75" customHeight="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2.75" customHeight="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2.75" customHeight="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2.75" customHeight="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2.75" customHeight="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2.75" customHeight="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2.75" customHeight="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2.75" customHeight="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2.75" customHeight="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2.75" customHeight="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2.75" customHeight="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2.75" customHeight="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2.75" customHeight="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2.75" customHeight="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2.75" customHeight="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2.75" customHeight="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2.75" customHeight="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2.75" customHeight="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2.75" customHeight="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2.75" customHeight="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2.75" customHeight="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2.75" customHeight="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2.75" customHeight="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2.75" customHeight="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2.75" customHeight="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2.75" customHeight="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2.75" customHeight="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2.75" customHeight="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2.75" customHeight="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2.75" customHeight="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2.75" customHeight="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2.75" customHeight="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2.75" customHeight="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2.75" customHeight="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2.75" customHeight="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2.75" customHeight="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2.75" customHeight="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2.75" customHeight="1">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2.75" customHeight="1">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2.75" customHeight="1">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2.75" customHeight="1">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2.75" customHeight="1">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2.75" customHeight="1">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2.75" customHeight="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2.75" customHeight="1">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2.75" customHeight="1">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2.75" customHeight="1">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2.75" customHeight="1">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2.75" customHeight="1">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2.75" customHeight="1">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2.75" customHeight="1">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2.75" customHeight="1">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2.75" customHeight="1">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2.75" customHeight="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2.75" customHeight="1">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2.75" customHeight="1">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2.75" customHeight="1">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2.75" customHeight="1">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2.75" customHeight="1">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2.75" customHeight="1">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2.75" customHeight="1">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2.75" customHeight="1">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2.75" customHeight="1">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2.75" customHeight="1">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2.75" customHeight="1">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2.75" customHeight="1">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2.75" customHeight="1">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2.75" customHeight="1">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2.75" customHeight="1">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2.75" customHeight="1">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2.75" customHeight="1">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2.75" customHeight="1">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2.75" customHeight="1">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2.75" customHeight="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2.75" customHeight="1">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2.75" customHeight="1">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2.75" customHeight="1">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2.75" customHeight="1">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2.75" customHeight="1">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2.75" customHeight="1">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2.75" customHeight="1">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2.75" customHeight="1">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2.75" customHeight="1">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2.75" customHeight="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2.75" customHeight="1">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2.75" customHeight="1">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5.75" customHeight="1"/>
    <row r="355" spans="1:26" ht="15.75" customHeight="1"/>
    <row r="356" spans="1:26" ht="15.75" customHeight="1"/>
    <row r="357" spans="1:26" ht="15.75" customHeight="1"/>
    <row r="358" spans="1:26" ht="15.75" customHeight="1"/>
    <row r="359" spans="1:26" ht="15.75" customHeight="1"/>
    <row r="360" spans="1:26" ht="15.75" customHeight="1"/>
    <row r="361" spans="1:26" ht="15.75" customHeight="1"/>
    <row r="362" spans="1:26" ht="15.75" customHeight="1"/>
    <row r="363" spans="1:26" ht="15.75" customHeight="1"/>
    <row r="364" spans="1:26" ht="15.75" customHeight="1"/>
    <row r="365" spans="1:26" ht="15.75" customHeight="1"/>
    <row r="366" spans="1:26" ht="15.75" customHeight="1"/>
    <row r="367" spans="1:26" ht="15.75" customHeight="1"/>
    <row r="368" spans="1:26"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3">
    <mergeCell ref="A151:M151"/>
    <mergeCell ref="A152:M152"/>
    <mergeCell ref="A154:M154"/>
    <mergeCell ref="A153:M153"/>
    <mergeCell ref="A146:M146"/>
    <mergeCell ref="A147:M147"/>
    <mergeCell ref="A150:M150"/>
    <mergeCell ref="A54:M54"/>
    <mergeCell ref="A145:M145"/>
    <mergeCell ref="A144:M144"/>
    <mergeCell ref="A140:M140"/>
    <mergeCell ref="A141:M141"/>
    <mergeCell ref="A142:M142"/>
    <mergeCell ref="A143:M143"/>
    <mergeCell ref="A148:M148"/>
    <mergeCell ref="A149:M149"/>
    <mergeCell ref="A60:M60"/>
    <mergeCell ref="A61:M61"/>
    <mergeCell ref="A62:M62"/>
    <mergeCell ref="A81:M81"/>
    <mergeCell ref="A82:M82"/>
    <mergeCell ref="A55:M55"/>
    <mergeCell ref="A56:M56"/>
    <mergeCell ref="L48:M48"/>
    <mergeCell ref="A57:M57"/>
    <mergeCell ref="A64:M64"/>
    <mergeCell ref="A51:M51"/>
    <mergeCell ref="A52:M52"/>
    <mergeCell ref="L65:M65"/>
    <mergeCell ref="L66:M66"/>
    <mergeCell ref="A72:M72"/>
    <mergeCell ref="A71:M71"/>
    <mergeCell ref="A69:M69"/>
    <mergeCell ref="A70:M70"/>
    <mergeCell ref="A65:K66"/>
    <mergeCell ref="A68:M68"/>
    <mergeCell ref="A67:M67"/>
    <mergeCell ref="A58:M58"/>
    <mergeCell ref="A59:M59"/>
    <mergeCell ref="A53:M53"/>
    <mergeCell ref="A8:M8"/>
    <mergeCell ref="A9:M9"/>
    <mergeCell ref="A11:M11"/>
    <mergeCell ref="A10:M10"/>
    <mergeCell ref="C6:C7"/>
    <mergeCell ref="D6:D7"/>
    <mergeCell ref="B6:B7"/>
    <mergeCell ref="A6:A7"/>
    <mergeCell ref="A12:M12"/>
    <mergeCell ref="A73:M73"/>
    <mergeCell ref="A14:M14"/>
    <mergeCell ref="A13:M13"/>
    <mergeCell ref="A17:M17"/>
    <mergeCell ref="A18:M18"/>
    <mergeCell ref="A20:M20"/>
    <mergeCell ref="A19:M19"/>
    <mergeCell ref="A25:M25"/>
    <mergeCell ref="A24:M24"/>
    <mergeCell ref="A22:M22"/>
    <mergeCell ref="A23:M23"/>
    <mergeCell ref="A21:M21"/>
    <mergeCell ref="A15:M15"/>
    <mergeCell ref="A16:M16"/>
    <mergeCell ref="A32:M32"/>
    <mergeCell ref="A33:M33"/>
    <mergeCell ref="A38:M38"/>
    <mergeCell ref="A37:M37"/>
    <mergeCell ref="A29:K30"/>
    <mergeCell ref="L29:M29"/>
    <mergeCell ref="L30:M30"/>
    <mergeCell ref="A31:M31"/>
    <mergeCell ref="A34:M34"/>
    <mergeCell ref="A63:M63"/>
    <mergeCell ref="A78:M78"/>
    <mergeCell ref="A80:M80"/>
    <mergeCell ref="A79:M79"/>
    <mergeCell ref="A77:M77"/>
    <mergeCell ref="L84:M84"/>
    <mergeCell ref="A83:K84"/>
    <mergeCell ref="A85:M85"/>
    <mergeCell ref="A76:M76"/>
    <mergeCell ref="L83:M83"/>
    <mergeCell ref="A105:M105"/>
    <mergeCell ref="A106:M106"/>
    <mergeCell ref="A107:M107"/>
    <mergeCell ref="A109:M109"/>
    <mergeCell ref="A110:M110"/>
    <mergeCell ref="A108:M108"/>
    <mergeCell ref="A2:E3"/>
    <mergeCell ref="F2:M3"/>
    <mergeCell ref="A1:M1"/>
    <mergeCell ref="F4:M4"/>
    <mergeCell ref="B4:E4"/>
    <mergeCell ref="A26:L26"/>
    <mergeCell ref="A27:M27"/>
    <mergeCell ref="A28:M28"/>
    <mergeCell ref="A86:M86"/>
    <mergeCell ref="A74:M74"/>
    <mergeCell ref="A75:M75"/>
    <mergeCell ref="A87:M87"/>
    <mergeCell ref="A88:M88"/>
    <mergeCell ref="A89:M89"/>
    <mergeCell ref="A90:M90"/>
    <mergeCell ref="A91:M91"/>
    <mergeCell ref="A92:M92"/>
    <mergeCell ref="A93:M93"/>
    <mergeCell ref="A95:M95"/>
    <mergeCell ref="A96:M96"/>
    <mergeCell ref="A97:M97"/>
    <mergeCell ref="A94:M94"/>
    <mergeCell ref="L102:M102"/>
    <mergeCell ref="A101:K102"/>
    <mergeCell ref="L101:M101"/>
    <mergeCell ref="A104:M104"/>
    <mergeCell ref="A103:M103"/>
    <mergeCell ref="A134:M134"/>
    <mergeCell ref="A136:M136"/>
    <mergeCell ref="A135:M135"/>
    <mergeCell ref="A137:K138"/>
    <mergeCell ref="A139:M139"/>
    <mergeCell ref="L138:M138"/>
    <mergeCell ref="L137:M137"/>
    <mergeCell ref="A35:M35"/>
    <mergeCell ref="A36:M36"/>
    <mergeCell ref="A45:M45"/>
    <mergeCell ref="A46:M46"/>
    <mergeCell ref="A43:M43"/>
    <mergeCell ref="A44:M44"/>
    <mergeCell ref="A50:M50"/>
    <mergeCell ref="A49:M49"/>
    <mergeCell ref="A42:M42"/>
    <mergeCell ref="A39:M39"/>
    <mergeCell ref="A40:M40"/>
    <mergeCell ref="A47:K48"/>
    <mergeCell ref="A41:M41"/>
    <mergeCell ref="L47:M47"/>
    <mergeCell ref="A100:M100"/>
    <mergeCell ref="A98:M98"/>
    <mergeCell ref="A99:M99"/>
    <mergeCell ref="A132:M132"/>
    <mergeCell ref="A133:M133"/>
    <mergeCell ref="A131:M131"/>
    <mergeCell ref="A129:M129"/>
    <mergeCell ref="A130:M130"/>
    <mergeCell ref="A128:M128"/>
    <mergeCell ref="A125:M125"/>
    <mergeCell ref="A126:M126"/>
    <mergeCell ref="A127:M127"/>
    <mergeCell ref="A118:M118"/>
    <mergeCell ref="A117:M117"/>
    <mergeCell ref="A124:M124"/>
    <mergeCell ref="A123:M123"/>
    <mergeCell ref="A119:K120"/>
    <mergeCell ref="L119:M119"/>
    <mergeCell ref="L120:M120"/>
    <mergeCell ref="A114:M114"/>
    <mergeCell ref="A111:M111"/>
    <mergeCell ref="A112:M112"/>
    <mergeCell ref="A113:M113"/>
    <mergeCell ref="A115:M115"/>
    <mergeCell ref="A116:M116"/>
    <mergeCell ref="A121:M121"/>
    <mergeCell ref="A122:M122"/>
  </mergeCells>
  <conditionalFormatting sqref="C6:C7">
    <cfRule type="cellIs" dxfId="88" priority="1" operator="greaterThanOrEqual">
      <formula>0.68</formula>
    </cfRule>
  </conditionalFormatting>
  <conditionalFormatting sqref="C6:C7">
    <cfRule type="cellIs" dxfId="87" priority="2" operator="equal">
      <formula>0</formula>
    </cfRule>
  </conditionalFormatting>
  <conditionalFormatting sqref="C6:C7">
    <cfRule type="cellIs" dxfId="86" priority="3" operator="lessThan">
      <formula>0.68</formula>
    </cfRule>
  </conditionalFormatting>
  <conditionalFormatting sqref="D6:D7">
    <cfRule type="cellIs" dxfId="85" priority="4" operator="equal">
      <formula>0</formula>
    </cfRule>
  </conditionalFormatting>
  <conditionalFormatting sqref="D6:D7">
    <cfRule type="cellIs" dxfId="84" priority="5" operator="lessThan">
      <formula>0.68</formula>
    </cfRule>
  </conditionalFormatting>
  <conditionalFormatting sqref="D6:D7">
    <cfRule type="cellIs" dxfId="83" priority="6" operator="greaterThanOrEqual">
      <formula>0.68</formula>
    </cfRule>
  </conditionalFormatting>
  <conditionalFormatting sqref="M26">
    <cfRule type="notContainsBlanks" dxfId="82" priority="7">
      <formula>LEN(TRIM(M26))&gt;0</formula>
    </cfRule>
  </conditionalFormatting>
  <hyperlinks>
    <hyperlink ref="A4" location="Biennial SQSP Overview!A1" display="'Biennial SQSP Overview'!A1"/>
  </hyperlinks>
  <printOptions horizontalCentered="1"/>
  <pageMargins left="0.2" right="0.2" top="0.25" bottom="0.25" header="0" footer="0"/>
  <pageSetup fitToHeight="0" orientation="portrait"/>
  <extLst>
    <ext xmlns:x14="http://schemas.microsoft.com/office/spreadsheetml/2009/9/main" uri="{CCE6A557-97BC-4b89-ADB6-D9C93CAAB3DF}">
      <x14:dataValidations xmlns:xm="http://schemas.microsoft.com/office/excel/2006/main" count="1">
        <x14:dataValidation type="list" allowBlank="1" showInputMessage="1" showErrorMessage="1" prompt="Value is not valid. - The value you entered is not valid. Select a value from the drop-down menu.">
          <x14:formula1>
            <xm:f>tables!$A$5:$A$13</xm:f>
          </x14:formula1>
          <xm:sqref>L30 L48 L66 L84 L102 L120 L138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heetViews>
  <sheetFormatPr defaultColWidth="14.42578125" defaultRowHeight="15" customHeight="1"/>
  <cols>
    <col min="1" max="1" width="53.42578125" customWidth="1"/>
    <col min="2" max="2" width="13.140625" customWidth="1"/>
    <col min="3" max="3" width="18.7109375" customWidth="1"/>
    <col min="4" max="4" width="18.7109375" hidden="1" customWidth="1"/>
    <col min="5" max="5" width="11.28515625" customWidth="1"/>
    <col min="6" max="6" width="11.85546875" customWidth="1"/>
    <col min="7" max="9" width="10.7109375" customWidth="1"/>
    <col min="10" max="10" width="12" customWidth="1"/>
    <col min="11" max="13" width="10.7109375" customWidth="1"/>
    <col min="14" max="26" width="8.85546875" customWidth="1"/>
  </cols>
  <sheetData>
    <row r="1" spans="1:26" ht="12.75" customHeight="1">
      <c r="A1" s="238" t="s">
        <v>282</v>
      </c>
      <c r="B1" s="232"/>
      <c r="C1" s="232"/>
      <c r="D1" s="232"/>
      <c r="E1" s="232"/>
      <c r="F1" s="232"/>
      <c r="G1" s="232"/>
      <c r="H1" s="232"/>
      <c r="I1" s="232"/>
      <c r="J1" s="232"/>
      <c r="K1" s="232"/>
      <c r="L1" s="232"/>
      <c r="M1" s="219"/>
      <c r="N1" s="24"/>
      <c r="O1" s="24"/>
      <c r="P1" s="24"/>
      <c r="Q1" s="24"/>
      <c r="R1" s="24"/>
      <c r="S1" s="24"/>
      <c r="T1" s="24"/>
      <c r="U1" s="24"/>
      <c r="V1" s="24"/>
      <c r="W1" s="24"/>
      <c r="X1" s="24"/>
      <c r="Y1" s="24"/>
      <c r="Z1" s="24"/>
    </row>
    <row r="2" spans="1:26" ht="13.5" customHeight="1">
      <c r="A2" s="239" t="str">
        <f>"State:  " &amp;'Biennial SQSP Overview'!A1:G1</f>
        <v>State:  Maryland</v>
      </c>
      <c r="B2" s="213"/>
      <c r="C2" s="213"/>
      <c r="D2" s="213"/>
      <c r="E2" s="214"/>
      <c r="F2" s="237" t="str">
        <f>"Federal Fiscal Year: "&amp;RIGHT('Biennial SQSP Overview'!A2,4)&amp; "-" &amp; RIGHT('Alternate Year Overview'!A2, 4)&amp;" SQSP Corrective Action Plan &amp; Progress Report"</f>
        <v>Federal Fiscal Year: 2020-2021 SQSP Corrective Action Plan &amp; Progress Report</v>
      </c>
      <c r="G2" s="213"/>
      <c r="H2" s="213"/>
      <c r="I2" s="213"/>
      <c r="J2" s="213"/>
      <c r="K2" s="213"/>
      <c r="L2" s="213"/>
      <c r="M2" s="214"/>
      <c r="N2" s="9"/>
      <c r="O2" s="9"/>
      <c r="P2" s="9"/>
      <c r="Q2" s="9"/>
      <c r="R2" s="9"/>
      <c r="S2" s="9"/>
      <c r="T2" s="9"/>
      <c r="U2" s="9"/>
      <c r="V2" s="9"/>
      <c r="W2" s="9"/>
      <c r="X2" s="9"/>
      <c r="Y2" s="9"/>
      <c r="Z2" s="9"/>
    </row>
    <row r="3" spans="1:26" ht="12.75" customHeight="1">
      <c r="A3" s="221"/>
      <c r="B3" s="216"/>
      <c r="C3" s="216"/>
      <c r="D3" s="216"/>
      <c r="E3" s="217"/>
      <c r="F3" s="221"/>
      <c r="G3" s="216"/>
      <c r="H3" s="216"/>
      <c r="I3" s="216"/>
      <c r="J3" s="216"/>
      <c r="K3" s="216"/>
      <c r="L3" s="216"/>
      <c r="M3" s="217"/>
      <c r="N3" s="9"/>
      <c r="O3" s="9"/>
      <c r="P3" s="9"/>
      <c r="Q3" s="9"/>
      <c r="R3" s="9"/>
      <c r="S3" s="9"/>
      <c r="T3" s="9"/>
      <c r="U3" s="9"/>
      <c r="V3" s="9"/>
      <c r="W3" s="9"/>
      <c r="X3" s="9"/>
      <c r="Y3" s="9"/>
      <c r="Z3" s="9"/>
    </row>
    <row r="4" spans="1:26" ht="15.75" customHeight="1">
      <c r="A4" s="28" t="s">
        <v>82</v>
      </c>
      <c r="B4" s="233" t="str">
        <f>"Back to Alternate Overview " &amp; RIGHT('Alternate Year Overview'!A2, 4)</f>
        <v>Back to Alternate Overview 2021</v>
      </c>
      <c r="C4" s="232"/>
      <c r="D4" s="232"/>
      <c r="E4" s="219"/>
      <c r="F4" s="231" t="s">
        <v>87</v>
      </c>
      <c r="G4" s="232"/>
      <c r="H4" s="232"/>
      <c r="I4" s="232"/>
      <c r="J4" s="232"/>
      <c r="K4" s="232"/>
      <c r="L4" s="232"/>
      <c r="M4" s="219"/>
      <c r="N4" s="30"/>
      <c r="O4" s="31"/>
      <c r="P4" s="31"/>
      <c r="Q4" s="31"/>
      <c r="R4" s="31"/>
      <c r="S4" s="31"/>
      <c r="T4" s="31"/>
      <c r="U4" s="31"/>
      <c r="V4" s="31"/>
      <c r="W4" s="31"/>
      <c r="X4" s="31"/>
      <c r="Y4" s="31"/>
      <c r="Z4" s="31"/>
    </row>
    <row r="5" spans="1:26" ht="12.75" customHeight="1">
      <c r="A5" s="32" t="s">
        <v>145</v>
      </c>
      <c r="B5" s="32" t="s">
        <v>94</v>
      </c>
      <c r="C5" s="33" t="str">
        <f>"CAP Based on SQSP "&amp; RIGHT('Biennial SQSP Overview'!A2, 4) &amp;" Performance Level"</f>
        <v>CAP Based on SQSP 2020 Performance Level</v>
      </c>
      <c r="D5" s="33" t="str">
        <f>"CAP Based on SQSP "&amp; RIGHT('Alternate Year Overview'!A2, 4) &amp;" Performance Level"</f>
        <v>CAP Based on SQSP 2021 Performance Level</v>
      </c>
      <c r="E5" s="33" t="s">
        <v>101</v>
      </c>
      <c r="F5" s="34" t="str">
        <f>"12/31/" &amp; RIGHT('Biennial SQSP Overview'!A2, 4)-(1) &amp; " Quarter 1"</f>
        <v>12/31/2019 Quarter 1</v>
      </c>
      <c r="G5" s="34" t="str">
        <f>"3/31/" &amp; RIGHT('Biennial SQSP Overview'!A2, 4) &amp; " Quarter 2"</f>
        <v>3/31/2020 Quarter 2</v>
      </c>
      <c r="H5" s="34" t="str">
        <f>"6/30/" &amp; RIGHT('Biennial SQSP Overview'!A2, 4) &amp; " Quarter 3"</f>
        <v>6/30/2020 Quarter 3</v>
      </c>
      <c r="I5" s="34" t="str">
        <f>"9/30/" &amp; RIGHT('Biennial SQSP Overview'!A2, 4) &amp; " Quarter 4"</f>
        <v>9/30/2020 Quarter 4</v>
      </c>
      <c r="J5" s="34" t="str">
        <f>"12/31/" &amp; RIGHT('Biennial SQSP Overview'!A2, 4) &amp; " Quarter 5"</f>
        <v>12/31/2020 Quarter 5</v>
      </c>
      <c r="K5" s="34" t="str">
        <f>"3/31/" &amp; RIGHT('Biennial SQSP Overview'!A2, 4)+(1) &amp; " Quarter 6"</f>
        <v>3/31/2021 Quarter 6</v>
      </c>
      <c r="L5" s="34" t="str">
        <f>"6/30/" &amp; RIGHT('Biennial SQSP Overview'!A2, 4)+(1) &amp; " Quarter 7"</f>
        <v>6/30/2021 Quarter 7</v>
      </c>
      <c r="M5" s="34" t="str">
        <f>"9/30/" &amp; RIGHT('Biennial SQSP Overview'!A2, 4)+(1) &amp; " Quarter 8"</f>
        <v>9/30/2021 Quarter 8</v>
      </c>
      <c r="N5" s="9"/>
      <c r="O5" s="9"/>
      <c r="P5" s="9"/>
      <c r="Q5" s="9"/>
      <c r="R5" s="9"/>
      <c r="S5" s="9"/>
      <c r="T5" s="9"/>
      <c r="U5" s="9"/>
      <c r="V5" s="9"/>
      <c r="W5" s="9"/>
      <c r="X5" s="9"/>
      <c r="Y5" s="9"/>
      <c r="Z5" s="9"/>
    </row>
    <row r="6" spans="1:26" ht="15" customHeight="1">
      <c r="A6" s="245" t="s">
        <v>285</v>
      </c>
      <c r="B6" s="245" t="s">
        <v>286</v>
      </c>
      <c r="C6" s="79" t="s">
        <v>287</v>
      </c>
      <c r="D6" s="79" t="s">
        <v>287</v>
      </c>
      <c r="E6" s="39" t="s">
        <v>111</v>
      </c>
      <c r="F6" s="39" t="s">
        <v>80</v>
      </c>
      <c r="G6" s="39" t="s">
        <v>80</v>
      </c>
      <c r="H6" s="39" t="s">
        <v>80</v>
      </c>
      <c r="I6" s="39" t="s">
        <v>80</v>
      </c>
      <c r="J6" s="39" t="s">
        <v>80</v>
      </c>
      <c r="K6" s="39" t="s">
        <v>80</v>
      </c>
      <c r="L6" s="39" t="s">
        <v>80</v>
      </c>
      <c r="M6" s="39" t="s">
        <v>80</v>
      </c>
      <c r="N6" s="9"/>
      <c r="O6" s="9"/>
      <c r="P6" s="9"/>
      <c r="Q6" s="9"/>
      <c r="R6" s="9"/>
      <c r="S6" s="9"/>
      <c r="T6" s="9"/>
      <c r="U6" s="9"/>
      <c r="V6" s="9"/>
      <c r="W6" s="9"/>
      <c r="X6" s="9"/>
      <c r="Y6" s="9"/>
      <c r="Z6" s="9"/>
    </row>
    <row r="7" spans="1:26" ht="12.75" customHeight="1">
      <c r="A7" s="246"/>
      <c r="B7" s="246"/>
      <c r="C7" s="80"/>
      <c r="D7" s="80"/>
      <c r="E7" s="43" t="s">
        <v>114</v>
      </c>
      <c r="F7" s="43"/>
      <c r="G7" s="43"/>
      <c r="H7" s="43"/>
      <c r="I7" s="43"/>
      <c r="J7" s="43"/>
      <c r="K7" s="43"/>
      <c r="L7" s="43"/>
      <c r="M7" s="43"/>
      <c r="N7" s="9"/>
      <c r="O7" s="9"/>
      <c r="P7" s="9"/>
      <c r="Q7" s="9"/>
      <c r="R7" s="9"/>
      <c r="S7" s="9"/>
      <c r="T7" s="9"/>
      <c r="U7" s="9"/>
      <c r="V7" s="9"/>
      <c r="W7" s="9"/>
      <c r="X7" s="9"/>
      <c r="Y7" s="9"/>
      <c r="Z7" s="9"/>
    </row>
    <row r="8" spans="1:26" ht="15" customHeight="1">
      <c r="A8" s="246"/>
      <c r="B8" s="246"/>
      <c r="C8" s="79" t="s">
        <v>289</v>
      </c>
      <c r="D8" s="79" t="s">
        <v>289</v>
      </c>
      <c r="E8" s="39" t="s">
        <v>111</v>
      </c>
      <c r="F8" s="81" t="s">
        <v>80</v>
      </c>
      <c r="G8" s="39" t="s">
        <v>80</v>
      </c>
      <c r="H8" s="39" t="s">
        <v>80</v>
      </c>
      <c r="I8" s="39" t="s">
        <v>80</v>
      </c>
      <c r="J8" s="39" t="s">
        <v>80</v>
      </c>
      <c r="K8" s="39" t="s">
        <v>80</v>
      </c>
      <c r="L8" s="39" t="s">
        <v>80</v>
      </c>
      <c r="M8" s="39" t="s">
        <v>80</v>
      </c>
      <c r="N8" s="9"/>
      <c r="O8" s="9"/>
      <c r="P8" s="9"/>
      <c r="Q8" s="9"/>
      <c r="R8" s="9"/>
      <c r="S8" s="9"/>
      <c r="T8" s="9"/>
      <c r="U8" s="9"/>
      <c r="V8" s="9"/>
      <c r="W8" s="9"/>
      <c r="X8" s="9"/>
      <c r="Y8" s="9"/>
      <c r="Z8" s="9"/>
    </row>
    <row r="9" spans="1:26" ht="12.75" customHeight="1">
      <c r="A9" s="246"/>
      <c r="B9" s="246"/>
      <c r="C9" s="80"/>
      <c r="D9" s="80"/>
      <c r="E9" s="43" t="s">
        <v>114</v>
      </c>
      <c r="F9" s="43"/>
      <c r="G9" s="43"/>
      <c r="H9" s="43"/>
      <c r="I9" s="43"/>
      <c r="J9" s="43"/>
      <c r="K9" s="43"/>
      <c r="L9" s="43"/>
      <c r="M9" s="43"/>
      <c r="N9" s="9"/>
      <c r="O9" s="9"/>
      <c r="P9" s="9"/>
      <c r="Q9" s="9"/>
      <c r="R9" s="9"/>
      <c r="S9" s="9"/>
      <c r="T9" s="9"/>
      <c r="U9" s="9"/>
      <c r="V9" s="9"/>
      <c r="W9" s="9"/>
      <c r="X9" s="9"/>
      <c r="Y9" s="9"/>
      <c r="Z9" s="9"/>
    </row>
    <row r="10" spans="1:26" ht="15" customHeight="1">
      <c r="A10" s="246"/>
      <c r="B10" s="246"/>
      <c r="C10" s="79" t="s">
        <v>292</v>
      </c>
      <c r="D10" s="79" t="s">
        <v>292</v>
      </c>
      <c r="E10" s="39" t="s">
        <v>111</v>
      </c>
      <c r="F10" s="81" t="s">
        <v>80</v>
      </c>
      <c r="G10" s="39" t="s">
        <v>80</v>
      </c>
      <c r="H10" s="39" t="s">
        <v>80</v>
      </c>
      <c r="I10" s="39" t="s">
        <v>80</v>
      </c>
      <c r="J10" s="39" t="s">
        <v>80</v>
      </c>
      <c r="K10" s="39" t="s">
        <v>80</v>
      </c>
      <c r="L10" s="39" t="s">
        <v>80</v>
      </c>
      <c r="M10" s="39" t="s">
        <v>80</v>
      </c>
      <c r="N10" s="9"/>
      <c r="O10" s="9"/>
      <c r="P10" s="9"/>
      <c r="Q10" s="9"/>
      <c r="R10" s="9"/>
      <c r="S10" s="9"/>
      <c r="T10" s="9"/>
      <c r="U10" s="9"/>
      <c r="V10" s="9"/>
      <c r="W10" s="9"/>
      <c r="X10" s="9"/>
      <c r="Y10" s="9"/>
      <c r="Z10" s="9"/>
    </row>
    <row r="11" spans="1:26" ht="12.75" customHeight="1">
      <c r="A11" s="246"/>
      <c r="B11" s="246"/>
      <c r="C11" s="80"/>
      <c r="D11" s="80"/>
      <c r="E11" s="43" t="s">
        <v>114</v>
      </c>
      <c r="F11" s="43"/>
      <c r="G11" s="43"/>
      <c r="H11" s="43"/>
      <c r="I11" s="43"/>
      <c r="J11" s="43"/>
      <c r="K11" s="43"/>
      <c r="L11" s="43"/>
      <c r="M11" s="43"/>
      <c r="N11" s="9"/>
      <c r="O11" s="9"/>
      <c r="P11" s="9"/>
      <c r="Q11" s="9"/>
      <c r="R11" s="9"/>
      <c r="S11" s="9"/>
      <c r="T11" s="9"/>
      <c r="U11" s="9"/>
      <c r="V11" s="9"/>
      <c r="W11" s="9"/>
      <c r="X11" s="9"/>
      <c r="Y11" s="9"/>
      <c r="Z11" s="9"/>
    </row>
    <row r="12" spans="1:26" ht="15" customHeight="1">
      <c r="A12" s="246"/>
      <c r="B12" s="246"/>
      <c r="C12" s="79" t="s">
        <v>294</v>
      </c>
      <c r="D12" s="79" t="s">
        <v>294</v>
      </c>
      <c r="E12" s="39" t="s">
        <v>111</v>
      </c>
      <c r="F12" s="81" t="s">
        <v>80</v>
      </c>
      <c r="G12" s="39" t="s">
        <v>80</v>
      </c>
      <c r="H12" s="39" t="s">
        <v>80</v>
      </c>
      <c r="I12" s="39" t="s">
        <v>80</v>
      </c>
      <c r="J12" s="39" t="s">
        <v>80</v>
      </c>
      <c r="K12" s="39" t="s">
        <v>80</v>
      </c>
      <c r="L12" s="39" t="s">
        <v>80</v>
      </c>
      <c r="M12" s="39" t="s">
        <v>80</v>
      </c>
      <c r="N12" s="9"/>
      <c r="O12" s="9"/>
      <c r="P12" s="9"/>
      <c r="Q12" s="9"/>
      <c r="R12" s="9"/>
      <c r="S12" s="9"/>
      <c r="T12" s="9"/>
      <c r="U12" s="9"/>
      <c r="V12" s="9"/>
      <c r="W12" s="9"/>
      <c r="X12" s="9"/>
      <c r="Y12" s="9"/>
      <c r="Z12" s="9"/>
    </row>
    <row r="13" spans="1:26" ht="12.75" customHeight="1">
      <c r="A13" s="246"/>
      <c r="B13" s="246"/>
      <c r="C13" s="80"/>
      <c r="D13" s="80"/>
      <c r="E13" s="43" t="s">
        <v>114</v>
      </c>
      <c r="F13" s="43"/>
      <c r="G13" s="43"/>
      <c r="H13" s="43"/>
      <c r="I13" s="43"/>
      <c r="J13" s="43"/>
      <c r="K13" s="43"/>
      <c r="L13" s="43"/>
      <c r="M13" s="43"/>
      <c r="N13" s="9"/>
      <c r="O13" s="9"/>
      <c r="P13" s="9"/>
      <c r="Q13" s="9"/>
      <c r="R13" s="9"/>
      <c r="S13" s="9"/>
      <c r="T13" s="9"/>
      <c r="U13" s="9"/>
      <c r="V13" s="9"/>
      <c r="W13" s="9"/>
      <c r="X13" s="9"/>
      <c r="Y13" s="9"/>
      <c r="Z13" s="9"/>
    </row>
    <row r="14" spans="1:26" ht="15" customHeight="1">
      <c r="A14" s="246"/>
      <c r="B14" s="246"/>
      <c r="C14" s="79" t="s">
        <v>295</v>
      </c>
      <c r="D14" s="79" t="s">
        <v>295</v>
      </c>
      <c r="E14" s="39" t="s">
        <v>111</v>
      </c>
      <c r="F14" s="81" t="s">
        <v>80</v>
      </c>
      <c r="G14" s="39" t="s">
        <v>80</v>
      </c>
      <c r="H14" s="39" t="s">
        <v>80</v>
      </c>
      <c r="I14" s="39" t="s">
        <v>80</v>
      </c>
      <c r="J14" s="39" t="s">
        <v>80</v>
      </c>
      <c r="K14" s="39" t="s">
        <v>80</v>
      </c>
      <c r="L14" s="39" t="s">
        <v>80</v>
      </c>
      <c r="M14" s="39" t="s">
        <v>80</v>
      </c>
      <c r="N14" s="9"/>
      <c r="O14" s="9"/>
      <c r="P14" s="9"/>
      <c r="Q14" s="9"/>
      <c r="R14" s="9"/>
      <c r="S14" s="9"/>
      <c r="T14" s="9"/>
      <c r="U14" s="9"/>
      <c r="V14" s="9"/>
      <c r="W14" s="9"/>
      <c r="X14" s="9"/>
      <c r="Y14" s="9"/>
      <c r="Z14" s="9"/>
    </row>
    <row r="15" spans="1:26" ht="12.75" customHeight="1">
      <c r="A15" s="246"/>
      <c r="B15" s="246"/>
      <c r="C15" s="80"/>
      <c r="D15" s="80"/>
      <c r="E15" s="43" t="s">
        <v>114</v>
      </c>
      <c r="F15" s="43"/>
      <c r="G15" s="43"/>
      <c r="H15" s="43"/>
      <c r="I15" s="43"/>
      <c r="J15" s="43"/>
      <c r="K15" s="43"/>
      <c r="L15" s="43"/>
      <c r="M15" s="43"/>
      <c r="N15" s="9"/>
      <c r="O15" s="9"/>
      <c r="P15" s="9"/>
      <c r="Q15" s="9"/>
      <c r="R15" s="9"/>
      <c r="S15" s="9"/>
      <c r="T15" s="9"/>
      <c r="U15" s="9"/>
      <c r="V15" s="9"/>
      <c r="W15" s="9"/>
      <c r="X15" s="9"/>
      <c r="Y15" s="9"/>
      <c r="Z15" s="9"/>
    </row>
    <row r="16" spans="1:26" ht="15" customHeight="1">
      <c r="A16" s="246"/>
      <c r="B16" s="246"/>
      <c r="C16" s="79" t="s">
        <v>297</v>
      </c>
      <c r="D16" s="79" t="s">
        <v>297</v>
      </c>
      <c r="E16" s="39" t="s">
        <v>111</v>
      </c>
      <c r="F16" s="81" t="s">
        <v>80</v>
      </c>
      <c r="G16" s="39" t="s">
        <v>80</v>
      </c>
      <c r="H16" s="39" t="s">
        <v>80</v>
      </c>
      <c r="I16" s="39" t="s">
        <v>80</v>
      </c>
      <c r="J16" s="39" t="s">
        <v>80</v>
      </c>
      <c r="K16" s="39" t="s">
        <v>80</v>
      </c>
      <c r="L16" s="39" t="s">
        <v>80</v>
      </c>
      <c r="M16" s="39" t="s">
        <v>80</v>
      </c>
      <c r="N16" s="9"/>
      <c r="O16" s="9"/>
      <c r="P16" s="9"/>
      <c r="Q16" s="9"/>
      <c r="R16" s="9"/>
      <c r="S16" s="9"/>
      <c r="T16" s="9"/>
      <c r="U16" s="9"/>
      <c r="V16" s="9"/>
      <c r="W16" s="9"/>
      <c r="X16" s="9"/>
      <c r="Y16" s="9"/>
      <c r="Z16" s="9"/>
    </row>
    <row r="17" spans="1:26" ht="12.75" customHeight="1">
      <c r="A17" s="246"/>
      <c r="B17" s="246"/>
      <c r="C17" s="80"/>
      <c r="D17" s="80"/>
      <c r="E17" s="43" t="s">
        <v>114</v>
      </c>
      <c r="F17" s="43"/>
      <c r="G17" s="43"/>
      <c r="H17" s="43"/>
      <c r="I17" s="43"/>
      <c r="J17" s="43"/>
      <c r="K17" s="43"/>
      <c r="L17" s="43"/>
      <c r="M17" s="43"/>
      <c r="N17" s="9"/>
      <c r="O17" s="9"/>
      <c r="P17" s="9"/>
      <c r="Q17" s="9"/>
      <c r="R17" s="9"/>
      <c r="S17" s="9"/>
      <c r="T17" s="9"/>
      <c r="U17" s="9"/>
      <c r="V17" s="9"/>
      <c r="W17" s="9"/>
      <c r="X17" s="9"/>
      <c r="Y17" s="9"/>
      <c r="Z17" s="9"/>
    </row>
    <row r="18" spans="1:26" ht="15" customHeight="1">
      <c r="A18" s="246"/>
      <c r="B18" s="246"/>
      <c r="C18" s="79" t="s">
        <v>298</v>
      </c>
      <c r="D18" s="79" t="s">
        <v>298</v>
      </c>
      <c r="E18" s="39" t="s">
        <v>111</v>
      </c>
      <c r="F18" s="81" t="s">
        <v>80</v>
      </c>
      <c r="G18" s="39" t="s">
        <v>80</v>
      </c>
      <c r="H18" s="39" t="s">
        <v>80</v>
      </c>
      <c r="I18" s="39" t="s">
        <v>80</v>
      </c>
      <c r="J18" s="39" t="s">
        <v>80</v>
      </c>
      <c r="K18" s="39" t="s">
        <v>80</v>
      </c>
      <c r="L18" s="39" t="s">
        <v>80</v>
      </c>
      <c r="M18" s="39" t="s">
        <v>80</v>
      </c>
      <c r="N18" s="9"/>
      <c r="O18" s="9"/>
      <c r="P18" s="9"/>
      <c r="Q18" s="9"/>
      <c r="R18" s="9"/>
      <c r="S18" s="9"/>
      <c r="T18" s="9"/>
      <c r="U18" s="9"/>
      <c r="V18" s="9"/>
      <c r="W18" s="9"/>
      <c r="X18" s="9"/>
      <c r="Y18" s="9"/>
      <c r="Z18" s="9"/>
    </row>
    <row r="19" spans="1:26" ht="12.75" customHeight="1">
      <c r="A19" s="246"/>
      <c r="B19" s="246"/>
      <c r="C19" s="80"/>
      <c r="D19" s="80"/>
      <c r="E19" s="43" t="s">
        <v>114</v>
      </c>
      <c r="F19" s="43"/>
      <c r="G19" s="43"/>
      <c r="H19" s="43"/>
      <c r="I19" s="43"/>
      <c r="J19" s="43"/>
      <c r="K19" s="43"/>
      <c r="L19" s="43"/>
      <c r="M19" s="43"/>
      <c r="N19" s="9"/>
      <c r="O19" s="9"/>
      <c r="P19" s="9"/>
      <c r="Q19" s="9"/>
      <c r="R19" s="9"/>
      <c r="S19" s="9"/>
      <c r="T19" s="9"/>
      <c r="U19" s="9"/>
      <c r="V19" s="9"/>
      <c r="W19" s="9"/>
      <c r="X19" s="9"/>
      <c r="Y19" s="9"/>
      <c r="Z19" s="9"/>
    </row>
    <row r="20" spans="1:26" ht="15" customHeight="1">
      <c r="A20" s="246"/>
      <c r="B20" s="246"/>
      <c r="C20" s="79" t="s">
        <v>299</v>
      </c>
      <c r="D20" s="79" t="s">
        <v>299</v>
      </c>
      <c r="E20" s="39" t="s">
        <v>111</v>
      </c>
      <c r="F20" s="81" t="s">
        <v>80</v>
      </c>
      <c r="G20" s="39" t="s">
        <v>80</v>
      </c>
      <c r="H20" s="39" t="s">
        <v>80</v>
      </c>
      <c r="I20" s="39" t="s">
        <v>80</v>
      </c>
      <c r="J20" s="39" t="s">
        <v>80</v>
      </c>
      <c r="K20" s="39" t="s">
        <v>80</v>
      </c>
      <c r="L20" s="39" t="s">
        <v>80</v>
      </c>
      <c r="M20" s="39" t="s">
        <v>80</v>
      </c>
      <c r="N20" s="9"/>
      <c r="O20" s="9"/>
      <c r="P20" s="9"/>
      <c r="Q20" s="9"/>
      <c r="R20" s="9"/>
      <c r="S20" s="9"/>
      <c r="T20" s="9"/>
      <c r="U20" s="9"/>
      <c r="V20" s="9"/>
      <c r="W20" s="9"/>
      <c r="X20" s="9"/>
      <c r="Y20" s="9"/>
      <c r="Z20" s="9"/>
    </row>
    <row r="21" spans="1:26" ht="12.75" customHeight="1">
      <c r="A21" s="246"/>
      <c r="B21" s="246"/>
      <c r="C21" s="80"/>
      <c r="D21" s="80"/>
      <c r="E21" s="43" t="s">
        <v>114</v>
      </c>
      <c r="F21" s="43"/>
      <c r="G21" s="43"/>
      <c r="H21" s="43"/>
      <c r="I21" s="43"/>
      <c r="J21" s="43"/>
      <c r="K21" s="43"/>
      <c r="L21" s="43"/>
      <c r="M21" s="43"/>
      <c r="N21" s="9"/>
      <c r="O21" s="9"/>
      <c r="P21" s="9"/>
      <c r="Q21" s="9"/>
      <c r="R21" s="9"/>
      <c r="S21" s="9"/>
      <c r="T21" s="9"/>
      <c r="U21" s="9"/>
      <c r="V21" s="9"/>
      <c r="W21" s="9"/>
      <c r="X21" s="9"/>
      <c r="Y21" s="9"/>
      <c r="Z21" s="9"/>
    </row>
    <row r="22" spans="1:26" ht="15" customHeight="1">
      <c r="A22" s="246"/>
      <c r="B22" s="246"/>
      <c r="C22" s="79" t="s">
        <v>300</v>
      </c>
      <c r="D22" s="79" t="s">
        <v>300</v>
      </c>
      <c r="E22" s="39" t="s">
        <v>111</v>
      </c>
      <c r="F22" s="81" t="s">
        <v>80</v>
      </c>
      <c r="G22" s="39" t="s">
        <v>80</v>
      </c>
      <c r="H22" s="39" t="s">
        <v>80</v>
      </c>
      <c r="I22" s="39" t="s">
        <v>80</v>
      </c>
      <c r="J22" s="39" t="s">
        <v>80</v>
      </c>
      <c r="K22" s="39" t="s">
        <v>80</v>
      </c>
      <c r="L22" s="39" t="s">
        <v>80</v>
      </c>
      <c r="M22" s="39" t="s">
        <v>80</v>
      </c>
      <c r="N22" s="9"/>
      <c r="O22" s="9"/>
      <c r="P22" s="9"/>
      <c r="Q22" s="9"/>
      <c r="R22" s="9"/>
      <c r="S22" s="9"/>
      <c r="T22" s="9"/>
      <c r="U22" s="9"/>
      <c r="V22" s="9"/>
      <c r="W22" s="9"/>
      <c r="X22" s="9"/>
      <c r="Y22" s="9"/>
      <c r="Z22" s="9"/>
    </row>
    <row r="23" spans="1:26" ht="12.75" customHeight="1">
      <c r="A23" s="246"/>
      <c r="B23" s="246"/>
      <c r="C23" s="80"/>
      <c r="D23" s="80"/>
      <c r="E23" s="43" t="s">
        <v>114</v>
      </c>
      <c r="F23" s="43"/>
      <c r="G23" s="43"/>
      <c r="H23" s="43"/>
      <c r="I23" s="43"/>
      <c r="J23" s="43"/>
      <c r="K23" s="43"/>
      <c r="L23" s="43"/>
      <c r="M23" s="43"/>
      <c r="N23" s="9"/>
      <c r="O23" s="9"/>
      <c r="P23" s="9"/>
      <c r="Q23" s="9"/>
      <c r="R23" s="9"/>
      <c r="S23" s="9"/>
      <c r="T23" s="9"/>
      <c r="U23" s="9"/>
      <c r="V23" s="9"/>
      <c r="W23" s="9"/>
      <c r="X23" s="9"/>
      <c r="Y23" s="9"/>
      <c r="Z23" s="9"/>
    </row>
    <row r="24" spans="1:26" ht="15" customHeight="1">
      <c r="A24" s="246"/>
      <c r="B24" s="246"/>
      <c r="C24" s="79" t="s">
        <v>303</v>
      </c>
      <c r="D24" s="79" t="s">
        <v>303</v>
      </c>
      <c r="E24" s="39" t="s">
        <v>111</v>
      </c>
      <c r="F24" s="81" t="s">
        <v>80</v>
      </c>
      <c r="G24" s="39" t="s">
        <v>80</v>
      </c>
      <c r="H24" s="39" t="s">
        <v>80</v>
      </c>
      <c r="I24" s="39" t="s">
        <v>80</v>
      </c>
      <c r="J24" s="39" t="s">
        <v>80</v>
      </c>
      <c r="K24" s="39" t="s">
        <v>80</v>
      </c>
      <c r="L24" s="39" t="s">
        <v>80</v>
      </c>
      <c r="M24" s="39" t="s">
        <v>80</v>
      </c>
      <c r="N24" s="9"/>
      <c r="O24" s="9"/>
      <c r="P24" s="9"/>
      <c r="Q24" s="9"/>
      <c r="R24" s="9"/>
      <c r="S24" s="9"/>
      <c r="T24" s="9"/>
      <c r="U24" s="9"/>
      <c r="V24" s="9"/>
      <c r="W24" s="9"/>
      <c r="X24" s="9"/>
      <c r="Y24" s="9"/>
      <c r="Z24" s="9"/>
    </row>
    <row r="25" spans="1:26" ht="12.75" customHeight="1">
      <c r="A25" s="246"/>
      <c r="B25" s="246"/>
      <c r="C25" s="80"/>
      <c r="D25" s="80"/>
      <c r="E25" s="43" t="s">
        <v>114</v>
      </c>
      <c r="F25" s="43"/>
      <c r="G25" s="43"/>
      <c r="H25" s="43"/>
      <c r="I25" s="43"/>
      <c r="J25" s="43"/>
      <c r="K25" s="43"/>
      <c r="L25" s="43"/>
      <c r="M25" s="43"/>
      <c r="N25" s="9"/>
      <c r="O25" s="9"/>
      <c r="P25" s="9"/>
      <c r="Q25" s="9"/>
      <c r="R25" s="9"/>
      <c r="S25" s="9"/>
      <c r="T25" s="9"/>
      <c r="U25" s="9"/>
      <c r="V25" s="9"/>
      <c r="W25" s="9"/>
      <c r="X25" s="9"/>
      <c r="Y25" s="9"/>
      <c r="Z25" s="9"/>
    </row>
    <row r="26" spans="1:26" ht="15" customHeight="1">
      <c r="A26" s="246"/>
      <c r="B26" s="246"/>
      <c r="C26" s="79" t="s">
        <v>304</v>
      </c>
      <c r="D26" s="79" t="s">
        <v>304</v>
      </c>
      <c r="E26" s="39" t="s">
        <v>111</v>
      </c>
      <c r="F26" s="81" t="s">
        <v>80</v>
      </c>
      <c r="G26" s="39" t="s">
        <v>80</v>
      </c>
      <c r="H26" s="39" t="s">
        <v>80</v>
      </c>
      <c r="I26" s="39" t="s">
        <v>80</v>
      </c>
      <c r="J26" s="39" t="s">
        <v>80</v>
      </c>
      <c r="K26" s="39" t="s">
        <v>80</v>
      </c>
      <c r="L26" s="39" t="s">
        <v>80</v>
      </c>
      <c r="M26" s="39" t="s">
        <v>80</v>
      </c>
      <c r="N26" s="9"/>
      <c r="O26" s="9"/>
      <c r="P26" s="9"/>
      <c r="Q26" s="9"/>
      <c r="R26" s="9"/>
      <c r="S26" s="9"/>
      <c r="T26" s="9"/>
      <c r="U26" s="9"/>
      <c r="V26" s="9"/>
      <c r="W26" s="9"/>
      <c r="X26" s="9"/>
      <c r="Y26" s="9"/>
      <c r="Z26" s="9"/>
    </row>
    <row r="27" spans="1:26" ht="12.75" customHeight="1">
      <c r="A27" s="246"/>
      <c r="B27" s="246"/>
      <c r="C27" s="80"/>
      <c r="D27" s="80"/>
      <c r="E27" s="43" t="s">
        <v>114</v>
      </c>
      <c r="F27" s="43"/>
      <c r="G27" s="43"/>
      <c r="H27" s="43"/>
      <c r="I27" s="43"/>
      <c r="J27" s="43"/>
      <c r="K27" s="43"/>
      <c r="L27" s="43"/>
      <c r="M27" s="43"/>
      <c r="N27" s="9"/>
      <c r="O27" s="9"/>
      <c r="P27" s="9"/>
      <c r="Q27" s="9"/>
      <c r="R27" s="9"/>
      <c r="S27" s="9"/>
      <c r="T27" s="9"/>
      <c r="U27" s="9"/>
      <c r="V27" s="9"/>
      <c r="W27" s="9"/>
      <c r="X27" s="9"/>
      <c r="Y27" s="9"/>
      <c r="Z27" s="9"/>
    </row>
    <row r="28" spans="1:26" ht="15" customHeight="1">
      <c r="A28" s="246"/>
      <c r="B28" s="246"/>
      <c r="C28" s="79" t="s">
        <v>305</v>
      </c>
      <c r="D28" s="79" t="s">
        <v>305</v>
      </c>
      <c r="E28" s="39" t="s">
        <v>111</v>
      </c>
      <c r="F28" s="81" t="s">
        <v>80</v>
      </c>
      <c r="G28" s="39" t="s">
        <v>80</v>
      </c>
      <c r="H28" s="39" t="s">
        <v>80</v>
      </c>
      <c r="I28" s="39" t="s">
        <v>80</v>
      </c>
      <c r="J28" s="39" t="s">
        <v>80</v>
      </c>
      <c r="K28" s="39" t="s">
        <v>80</v>
      </c>
      <c r="L28" s="39" t="s">
        <v>80</v>
      </c>
      <c r="M28" s="39" t="s">
        <v>80</v>
      </c>
      <c r="N28" s="9"/>
      <c r="O28" s="9"/>
      <c r="P28" s="9"/>
      <c r="Q28" s="9"/>
      <c r="R28" s="9"/>
      <c r="S28" s="9"/>
      <c r="T28" s="9"/>
      <c r="U28" s="9"/>
      <c r="V28" s="9"/>
      <c r="W28" s="9"/>
      <c r="X28" s="9"/>
      <c r="Y28" s="9"/>
      <c r="Z28" s="9"/>
    </row>
    <row r="29" spans="1:26" ht="12.75" customHeight="1">
      <c r="A29" s="246"/>
      <c r="B29" s="246"/>
      <c r="C29" s="80"/>
      <c r="D29" s="80"/>
      <c r="E29" s="43" t="s">
        <v>114</v>
      </c>
      <c r="F29" s="43"/>
      <c r="G29" s="43"/>
      <c r="H29" s="43"/>
      <c r="I29" s="43"/>
      <c r="J29" s="43"/>
      <c r="K29" s="43"/>
      <c r="L29" s="43"/>
      <c r="M29" s="43"/>
      <c r="N29" s="9"/>
      <c r="O29" s="9"/>
      <c r="P29" s="9"/>
      <c r="Q29" s="9"/>
      <c r="R29" s="9"/>
      <c r="S29" s="9"/>
      <c r="T29" s="9"/>
      <c r="U29" s="9"/>
      <c r="V29" s="9"/>
      <c r="W29" s="9"/>
      <c r="X29" s="9"/>
      <c r="Y29" s="9"/>
      <c r="Z29" s="9"/>
    </row>
    <row r="30" spans="1:26" ht="15" customHeight="1">
      <c r="A30" s="246"/>
      <c r="B30" s="246"/>
      <c r="C30" s="79" t="s">
        <v>306</v>
      </c>
      <c r="D30" s="79" t="s">
        <v>306</v>
      </c>
      <c r="E30" s="39" t="s">
        <v>111</v>
      </c>
      <c r="F30" s="81" t="s">
        <v>80</v>
      </c>
      <c r="G30" s="39" t="s">
        <v>80</v>
      </c>
      <c r="H30" s="39" t="s">
        <v>80</v>
      </c>
      <c r="I30" s="39" t="s">
        <v>80</v>
      </c>
      <c r="J30" s="39" t="s">
        <v>80</v>
      </c>
      <c r="K30" s="39" t="s">
        <v>80</v>
      </c>
      <c r="L30" s="39" t="s">
        <v>80</v>
      </c>
      <c r="M30" s="39" t="s">
        <v>80</v>
      </c>
      <c r="N30" s="9"/>
      <c r="O30" s="9"/>
      <c r="P30" s="9"/>
      <c r="Q30" s="9"/>
      <c r="R30" s="9"/>
      <c r="S30" s="9"/>
      <c r="T30" s="9"/>
      <c r="U30" s="9"/>
      <c r="V30" s="9"/>
      <c r="W30" s="9"/>
      <c r="X30" s="9"/>
      <c r="Y30" s="9"/>
      <c r="Z30" s="9"/>
    </row>
    <row r="31" spans="1:26" ht="12.75" customHeight="1">
      <c r="A31" s="246"/>
      <c r="B31" s="246"/>
      <c r="C31" s="80"/>
      <c r="D31" s="80"/>
      <c r="E31" s="43" t="s">
        <v>114</v>
      </c>
      <c r="F31" s="43"/>
      <c r="G31" s="43"/>
      <c r="H31" s="43"/>
      <c r="I31" s="43"/>
      <c r="J31" s="43"/>
      <c r="K31" s="43"/>
      <c r="L31" s="43"/>
      <c r="M31" s="43"/>
      <c r="N31" s="9"/>
      <c r="O31" s="9"/>
      <c r="P31" s="9"/>
      <c r="Q31" s="9"/>
      <c r="R31" s="9"/>
      <c r="S31" s="9"/>
      <c r="T31" s="9"/>
      <c r="U31" s="9"/>
      <c r="V31" s="9"/>
      <c r="W31" s="9"/>
      <c r="X31" s="9"/>
      <c r="Y31" s="9"/>
      <c r="Z31" s="9"/>
    </row>
    <row r="32" spans="1:26" ht="15" customHeight="1">
      <c r="A32" s="246"/>
      <c r="B32" s="246"/>
      <c r="C32" s="79" t="s">
        <v>308</v>
      </c>
      <c r="D32" s="79" t="s">
        <v>308</v>
      </c>
      <c r="E32" s="39" t="s">
        <v>111</v>
      </c>
      <c r="F32" s="81" t="s">
        <v>80</v>
      </c>
      <c r="G32" s="39" t="s">
        <v>80</v>
      </c>
      <c r="H32" s="39" t="s">
        <v>80</v>
      </c>
      <c r="I32" s="39" t="s">
        <v>80</v>
      </c>
      <c r="J32" s="39" t="s">
        <v>80</v>
      </c>
      <c r="K32" s="39" t="s">
        <v>80</v>
      </c>
      <c r="L32" s="39" t="s">
        <v>80</v>
      </c>
      <c r="M32" s="39" t="s">
        <v>80</v>
      </c>
      <c r="N32" s="9"/>
      <c r="O32" s="9"/>
      <c r="P32" s="9"/>
      <c r="Q32" s="9"/>
      <c r="R32" s="9"/>
      <c r="S32" s="9"/>
      <c r="T32" s="9"/>
      <c r="U32" s="9"/>
      <c r="V32" s="9"/>
      <c r="W32" s="9"/>
      <c r="X32" s="9"/>
      <c r="Y32" s="9"/>
      <c r="Z32" s="9"/>
    </row>
    <row r="33" spans="1:26" ht="12.75" customHeight="1">
      <c r="A33" s="246"/>
      <c r="B33" s="246"/>
      <c r="C33" s="80"/>
      <c r="D33" s="80"/>
      <c r="E33" s="43" t="s">
        <v>114</v>
      </c>
      <c r="F33" s="43"/>
      <c r="G33" s="43"/>
      <c r="H33" s="43"/>
      <c r="I33" s="43"/>
      <c r="J33" s="43"/>
      <c r="K33" s="43"/>
      <c r="L33" s="43"/>
      <c r="M33" s="43"/>
      <c r="N33" s="9"/>
      <c r="O33" s="9"/>
      <c r="P33" s="9"/>
      <c r="Q33" s="9"/>
      <c r="R33" s="9"/>
      <c r="S33" s="9"/>
      <c r="T33" s="9"/>
      <c r="U33" s="9"/>
      <c r="V33" s="9"/>
      <c r="W33" s="9"/>
      <c r="X33" s="9"/>
      <c r="Y33" s="9"/>
      <c r="Z33" s="9"/>
    </row>
    <row r="34" spans="1:26" ht="15" customHeight="1">
      <c r="A34" s="246"/>
      <c r="B34" s="246"/>
      <c r="C34" s="79" t="s">
        <v>309</v>
      </c>
      <c r="D34" s="79" t="s">
        <v>309</v>
      </c>
      <c r="E34" s="39" t="s">
        <v>111</v>
      </c>
      <c r="F34" s="81" t="s">
        <v>80</v>
      </c>
      <c r="G34" s="39" t="s">
        <v>80</v>
      </c>
      <c r="H34" s="39" t="s">
        <v>80</v>
      </c>
      <c r="I34" s="39" t="s">
        <v>80</v>
      </c>
      <c r="J34" s="39" t="s">
        <v>80</v>
      </c>
      <c r="K34" s="39" t="s">
        <v>80</v>
      </c>
      <c r="L34" s="39" t="s">
        <v>80</v>
      </c>
      <c r="M34" s="39" t="s">
        <v>80</v>
      </c>
      <c r="N34" s="9"/>
      <c r="O34" s="9"/>
      <c r="P34" s="9"/>
      <c r="Q34" s="9"/>
      <c r="R34" s="9"/>
      <c r="S34" s="9"/>
      <c r="T34" s="9"/>
      <c r="U34" s="9"/>
      <c r="V34" s="9"/>
      <c r="W34" s="9"/>
      <c r="X34" s="9"/>
      <c r="Y34" s="9"/>
      <c r="Z34" s="9"/>
    </row>
    <row r="35" spans="1:26" ht="12.75" customHeight="1">
      <c r="A35" s="246"/>
      <c r="B35" s="246"/>
      <c r="C35" s="80"/>
      <c r="D35" s="80"/>
      <c r="E35" s="43" t="s">
        <v>114</v>
      </c>
      <c r="F35" s="43"/>
      <c r="G35" s="43"/>
      <c r="H35" s="43"/>
      <c r="I35" s="43"/>
      <c r="J35" s="43"/>
      <c r="K35" s="43"/>
      <c r="L35" s="43"/>
      <c r="M35" s="43"/>
      <c r="N35" s="9"/>
      <c r="O35" s="9"/>
      <c r="P35" s="9"/>
      <c r="Q35" s="9"/>
      <c r="R35" s="9"/>
      <c r="S35" s="9"/>
      <c r="T35" s="9"/>
      <c r="U35" s="9"/>
      <c r="V35" s="9"/>
      <c r="W35" s="9"/>
      <c r="X35" s="9"/>
      <c r="Y35" s="9"/>
      <c r="Z35" s="9"/>
    </row>
    <row r="36" spans="1:26" ht="15" customHeight="1">
      <c r="A36" s="246"/>
      <c r="B36" s="246"/>
      <c r="C36" s="79" t="s">
        <v>310</v>
      </c>
      <c r="D36" s="79" t="s">
        <v>310</v>
      </c>
      <c r="E36" s="39" t="s">
        <v>111</v>
      </c>
      <c r="F36" s="81" t="s">
        <v>80</v>
      </c>
      <c r="G36" s="39" t="s">
        <v>80</v>
      </c>
      <c r="H36" s="39" t="s">
        <v>80</v>
      </c>
      <c r="I36" s="39" t="s">
        <v>80</v>
      </c>
      <c r="J36" s="39" t="s">
        <v>80</v>
      </c>
      <c r="K36" s="39" t="s">
        <v>80</v>
      </c>
      <c r="L36" s="39" t="s">
        <v>80</v>
      </c>
      <c r="M36" s="39" t="s">
        <v>80</v>
      </c>
      <c r="N36" s="9"/>
      <c r="O36" s="9"/>
      <c r="P36" s="9"/>
      <c r="Q36" s="9"/>
      <c r="R36" s="9"/>
      <c r="S36" s="9"/>
      <c r="T36" s="9"/>
      <c r="U36" s="9"/>
      <c r="V36" s="9"/>
      <c r="W36" s="9"/>
      <c r="X36" s="9"/>
      <c r="Y36" s="9"/>
      <c r="Z36" s="9"/>
    </row>
    <row r="37" spans="1:26" ht="12.75" customHeight="1">
      <c r="A37" s="246"/>
      <c r="B37" s="246"/>
      <c r="C37" s="80"/>
      <c r="D37" s="80"/>
      <c r="E37" s="43" t="s">
        <v>114</v>
      </c>
      <c r="F37" s="43"/>
      <c r="G37" s="43"/>
      <c r="H37" s="43"/>
      <c r="I37" s="43"/>
      <c r="J37" s="43"/>
      <c r="K37" s="43"/>
      <c r="L37" s="43"/>
      <c r="M37" s="43"/>
      <c r="N37" s="9"/>
      <c r="O37" s="9"/>
      <c r="P37" s="9"/>
      <c r="Q37" s="9"/>
      <c r="R37" s="9"/>
      <c r="S37" s="9"/>
      <c r="T37" s="9"/>
      <c r="U37" s="9"/>
      <c r="V37" s="9"/>
      <c r="W37" s="9"/>
      <c r="X37" s="9"/>
      <c r="Y37" s="9"/>
      <c r="Z37" s="9"/>
    </row>
    <row r="38" spans="1:26" ht="12.75" customHeight="1">
      <c r="A38" s="246"/>
      <c r="B38" s="246"/>
      <c r="C38" s="79" t="s">
        <v>311</v>
      </c>
      <c r="D38" s="79" t="s">
        <v>311</v>
      </c>
      <c r="E38" s="39" t="s">
        <v>111</v>
      </c>
      <c r="F38" s="81" t="s">
        <v>80</v>
      </c>
      <c r="G38" s="39" t="s">
        <v>80</v>
      </c>
      <c r="H38" s="39" t="s">
        <v>80</v>
      </c>
      <c r="I38" s="39" t="s">
        <v>80</v>
      </c>
      <c r="J38" s="39" t="s">
        <v>80</v>
      </c>
      <c r="K38" s="39" t="s">
        <v>80</v>
      </c>
      <c r="L38" s="39" t="s">
        <v>80</v>
      </c>
      <c r="M38" s="39" t="s">
        <v>80</v>
      </c>
      <c r="N38" s="9"/>
      <c r="O38" s="9"/>
      <c r="P38" s="9"/>
      <c r="Q38" s="9"/>
      <c r="R38" s="9"/>
      <c r="S38" s="9"/>
      <c r="T38" s="9"/>
      <c r="U38" s="9"/>
      <c r="V38" s="9"/>
      <c r="W38" s="9"/>
      <c r="X38" s="9"/>
      <c r="Y38" s="9"/>
      <c r="Z38" s="9"/>
    </row>
    <row r="39" spans="1:26" ht="12.75" customHeight="1">
      <c r="A39" s="246"/>
      <c r="B39" s="246"/>
      <c r="C39" s="80"/>
      <c r="D39" s="80"/>
      <c r="E39" s="43" t="s">
        <v>114</v>
      </c>
      <c r="F39" s="43"/>
      <c r="G39" s="43"/>
      <c r="H39" s="43"/>
      <c r="I39" s="43"/>
      <c r="J39" s="43"/>
      <c r="K39" s="43"/>
      <c r="L39" s="43"/>
      <c r="M39" s="43"/>
      <c r="N39" s="9"/>
      <c r="O39" s="9"/>
      <c r="P39" s="9"/>
      <c r="Q39" s="9"/>
      <c r="R39" s="9"/>
      <c r="S39" s="9"/>
      <c r="T39" s="9"/>
      <c r="U39" s="9"/>
      <c r="V39" s="9"/>
      <c r="W39" s="9"/>
      <c r="X39" s="9"/>
      <c r="Y39" s="9"/>
      <c r="Z39" s="9"/>
    </row>
    <row r="40" spans="1:26" ht="15" customHeight="1">
      <c r="A40" s="246"/>
      <c r="B40" s="246"/>
      <c r="C40" s="79" t="s">
        <v>312</v>
      </c>
      <c r="D40" s="79" t="s">
        <v>312</v>
      </c>
      <c r="E40" s="39" t="s">
        <v>111</v>
      </c>
      <c r="F40" s="81" t="s">
        <v>80</v>
      </c>
      <c r="G40" s="39" t="s">
        <v>80</v>
      </c>
      <c r="H40" s="39" t="s">
        <v>80</v>
      </c>
      <c r="I40" s="39" t="s">
        <v>80</v>
      </c>
      <c r="J40" s="39" t="s">
        <v>80</v>
      </c>
      <c r="K40" s="39" t="s">
        <v>80</v>
      </c>
      <c r="L40" s="39" t="s">
        <v>80</v>
      </c>
      <c r="M40" s="39" t="s">
        <v>80</v>
      </c>
      <c r="N40" s="9"/>
      <c r="O40" s="9"/>
      <c r="P40" s="9"/>
      <c r="Q40" s="9"/>
      <c r="R40" s="9"/>
      <c r="S40" s="9"/>
      <c r="T40" s="9"/>
      <c r="U40" s="9"/>
      <c r="V40" s="9"/>
      <c r="W40" s="9"/>
      <c r="X40" s="9"/>
      <c r="Y40" s="9"/>
      <c r="Z40" s="9"/>
    </row>
    <row r="41" spans="1:26" ht="12.75" customHeight="1">
      <c r="A41" s="246"/>
      <c r="B41" s="246"/>
      <c r="C41" s="80"/>
      <c r="D41" s="80"/>
      <c r="E41" s="43" t="s">
        <v>114</v>
      </c>
      <c r="F41" s="43"/>
      <c r="G41" s="43"/>
      <c r="H41" s="43"/>
      <c r="I41" s="43"/>
      <c r="J41" s="43"/>
      <c r="K41" s="43"/>
      <c r="L41" s="43"/>
      <c r="M41" s="43"/>
      <c r="N41" s="9"/>
      <c r="O41" s="9"/>
      <c r="P41" s="9"/>
      <c r="Q41" s="9"/>
      <c r="R41" s="9"/>
      <c r="S41" s="9"/>
      <c r="T41" s="9"/>
      <c r="U41" s="9"/>
      <c r="V41" s="9"/>
      <c r="W41" s="9"/>
      <c r="X41" s="9"/>
      <c r="Y41" s="9"/>
      <c r="Z41" s="9"/>
    </row>
    <row r="42" spans="1:26" ht="12.75" customHeight="1">
      <c r="A42" s="246"/>
      <c r="B42" s="246"/>
      <c r="C42" s="79" t="s">
        <v>314</v>
      </c>
      <c r="D42" s="79" t="s">
        <v>314</v>
      </c>
      <c r="E42" s="39" t="s">
        <v>111</v>
      </c>
      <c r="F42" s="81" t="s">
        <v>80</v>
      </c>
      <c r="G42" s="39" t="s">
        <v>80</v>
      </c>
      <c r="H42" s="39" t="s">
        <v>80</v>
      </c>
      <c r="I42" s="39" t="s">
        <v>80</v>
      </c>
      <c r="J42" s="39" t="s">
        <v>80</v>
      </c>
      <c r="K42" s="39" t="s">
        <v>80</v>
      </c>
      <c r="L42" s="39" t="s">
        <v>80</v>
      </c>
      <c r="M42" s="39" t="s">
        <v>80</v>
      </c>
      <c r="N42" s="9"/>
      <c r="O42" s="9"/>
      <c r="P42" s="9"/>
      <c r="Q42" s="9"/>
      <c r="R42" s="9"/>
      <c r="S42" s="9"/>
      <c r="T42" s="9"/>
      <c r="U42" s="9"/>
      <c r="V42" s="9"/>
      <c r="W42" s="9"/>
      <c r="X42" s="9"/>
      <c r="Y42" s="9"/>
      <c r="Z42" s="9"/>
    </row>
    <row r="43" spans="1:26" ht="12.75" customHeight="1">
      <c r="A43" s="246"/>
      <c r="B43" s="246"/>
      <c r="C43" s="80"/>
      <c r="D43" s="80"/>
      <c r="E43" s="43" t="s">
        <v>114</v>
      </c>
      <c r="F43" s="43"/>
      <c r="G43" s="43"/>
      <c r="H43" s="43"/>
      <c r="I43" s="43"/>
      <c r="J43" s="43"/>
      <c r="K43" s="43"/>
      <c r="L43" s="43"/>
      <c r="M43" s="43"/>
      <c r="N43" s="9"/>
      <c r="O43" s="9"/>
      <c r="P43" s="9"/>
      <c r="Q43" s="9"/>
      <c r="R43" s="9"/>
      <c r="S43" s="9"/>
      <c r="T43" s="9"/>
      <c r="U43" s="9"/>
      <c r="V43" s="9"/>
      <c r="W43" s="9"/>
      <c r="X43" s="9"/>
      <c r="Y43" s="9"/>
      <c r="Z43" s="9"/>
    </row>
    <row r="44" spans="1:26" ht="15" customHeight="1">
      <c r="A44" s="246"/>
      <c r="B44" s="246"/>
      <c r="C44" s="79" t="s">
        <v>315</v>
      </c>
      <c r="D44" s="79" t="s">
        <v>315</v>
      </c>
      <c r="E44" s="39" t="s">
        <v>111</v>
      </c>
      <c r="F44" s="81" t="s">
        <v>80</v>
      </c>
      <c r="G44" s="39" t="s">
        <v>80</v>
      </c>
      <c r="H44" s="39" t="s">
        <v>80</v>
      </c>
      <c r="I44" s="39" t="s">
        <v>80</v>
      </c>
      <c r="J44" s="39" t="s">
        <v>80</v>
      </c>
      <c r="K44" s="39" t="s">
        <v>80</v>
      </c>
      <c r="L44" s="39" t="s">
        <v>80</v>
      </c>
      <c r="M44" s="39" t="s">
        <v>80</v>
      </c>
      <c r="N44" s="9"/>
      <c r="O44" s="9"/>
      <c r="P44" s="9"/>
      <c r="Q44" s="9"/>
      <c r="R44" s="9"/>
      <c r="S44" s="9"/>
      <c r="T44" s="9"/>
      <c r="U44" s="9"/>
      <c r="V44" s="9"/>
      <c r="W44" s="9"/>
      <c r="X44" s="9"/>
      <c r="Y44" s="9"/>
      <c r="Z44" s="9"/>
    </row>
    <row r="45" spans="1:26" ht="15" customHeight="1">
      <c r="A45" s="235"/>
      <c r="B45" s="235"/>
      <c r="C45" s="80"/>
      <c r="D45" s="80"/>
      <c r="E45" s="43" t="s">
        <v>114</v>
      </c>
      <c r="F45" s="43"/>
      <c r="G45" s="43"/>
      <c r="H45" s="43"/>
      <c r="I45" s="43"/>
      <c r="J45" s="43"/>
      <c r="K45" s="43"/>
      <c r="L45" s="43"/>
      <c r="M45" s="43"/>
      <c r="N45" s="9"/>
      <c r="O45" s="9"/>
      <c r="P45" s="9"/>
      <c r="Q45" s="9"/>
      <c r="R45" s="9"/>
      <c r="S45" s="9"/>
      <c r="T45" s="9"/>
      <c r="U45" s="9"/>
      <c r="V45" s="9"/>
      <c r="W45" s="9"/>
      <c r="X45" s="9"/>
      <c r="Y45" s="9"/>
      <c r="Z45" s="9"/>
    </row>
    <row r="46" spans="1:26" ht="12.75" customHeight="1">
      <c r="A46" s="241" t="s">
        <v>125</v>
      </c>
      <c r="B46" s="232"/>
      <c r="C46" s="232"/>
      <c r="D46" s="232"/>
      <c r="E46" s="232"/>
      <c r="F46" s="232"/>
      <c r="G46" s="232"/>
      <c r="H46" s="232"/>
      <c r="I46" s="232"/>
      <c r="J46" s="232"/>
      <c r="K46" s="232"/>
      <c r="L46" s="232"/>
      <c r="M46" s="219"/>
      <c r="N46" s="9"/>
      <c r="O46" s="9"/>
      <c r="P46" s="9"/>
      <c r="Q46" s="9"/>
      <c r="R46" s="9"/>
      <c r="S46" s="9"/>
      <c r="T46" s="9"/>
      <c r="U46" s="9"/>
      <c r="V46" s="9"/>
      <c r="W46" s="9"/>
      <c r="X46" s="9"/>
      <c r="Y46" s="9"/>
      <c r="Z46" s="9"/>
    </row>
    <row r="47" spans="1:26" ht="30" customHeight="1">
      <c r="A47" s="242"/>
      <c r="B47" s="232"/>
      <c r="C47" s="232"/>
      <c r="D47" s="232"/>
      <c r="E47" s="232"/>
      <c r="F47" s="232"/>
      <c r="G47" s="232"/>
      <c r="H47" s="232"/>
      <c r="I47" s="232"/>
      <c r="J47" s="232"/>
      <c r="K47" s="232"/>
      <c r="L47" s="232"/>
      <c r="M47" s="219"/>
      <c r="N47" s="9"/>
      <c r="O47" s="9"/>
      <c r="P47" s="9"/>
      <c r="Q47" s="9"/>
      <c r="R47" s="9"/>
      <c r="S47" s="9"/>
      <c r="T47" s="9"/>
      <c r="U47" s="9"/>
      <c r="V47" s="9"/>
      <c r="W47" s="9"/>
      <c r="X47" s="9"/>
      <c r="Y47" s="9"/>
      <c r="Z47" s="9"/>
    </row>
    <row r="48" spans="1:26" ht="15" customHeight="1">
      <c r="A48" s="243" t="s">
        <v>126</v>
      </c>
      <c r="B48" s="213"/>
      <c r="C48" s="213"/>
      <c r="D48" s="213"/>
      <c r="E48" s="213"/>
      <c r="F48" s="213"/>
      <c r="G48" s="213"/>
      <c r="H48" s="213"/>
      <c r="I48" s="213"/>
      <c r="J48" s="213"/>
      <c r="K48" s="213"/>
      <c r="L48" s="213"/>
      <c r="M48" s="214"/>
      <c r="N48" s="53"/>
      <c r="O48" s="53"/>
      <c r="P48" s="53"/>
      <c r="Q48" s="53"/>
      <c r="R48" s="53"/>
      <c r="S48" s="53"/>
      <c r="T48" s="53"/>
      <c r="U48" s="53"/>
      <c r="V48" s="53"/>
      <c r="W48" s="53"/>
      <c r="X48" s="53"/>
      <c r="Y48" s="53"/>
      <c r="Z48" s="53"/>
    </row>
    <row r="49" spans="1:26" ht="15" customHeight="1">
      <c r="A49" s="223" t="s">
        <v>128</v>
      </c>
      <c r="B49" s="156"/>
      <c r="C49" s="156"/>
      <c r="D49" s="156"/>
      <c r="E49" s="156"/>
      <c r="F49" s="156"/>
      <c r="G49" s="156"/>
      <c r="H49" s="156"/>
      <c r="I49" s="156"/>
      <c r="J49" s="156"/>
      <c r="K49" s="156"/>
      <c r="L49" s="156"/>
      <c r="M49" s="210"/>
      <c r="N49" s="53"/>
      <c r="O49" s="53"/>
      <c r="P49" s="53"/>
      <c r="Q49" s="53"/>
      <c r="R49" s="53"/>
      <c r="S49" s="53"/>
      <c r="T49" s="53"/>
      <c r="U49" s="53"/>
      <c r="V49" s="53"/>
      <c r="W49" s="53"/>
      <c r="X49" s="53"/>
      <c r="Y49" s="53"/>
      <c r="Z49" s="53"/>
    </row>
    <row r="50" spans="1:26" ht="15" customHeight="1">
      <c r="A50" s="225"/>
      <c r="B50" s="156"/>
      <c r="C50" s="156"/>
      <c r="D50" s="156"/>
      <c r="E50" s="156"/>
      <c r="F50" s="156"/>
      <c r="G50" s="156"/>
      <c r="H50" s="156"/>
      <c r="I50" s="156"/>
      <c r="J50" s="156"/>
      <c r="K50" s="156"/>
      <c r="L50" s="156"/>
      <c r="M50" s="210"/>
      <c r="N50" s="53"/>
      <c r="O50" s="53"/>
      <c r="P50" s="53"/>
      <c r="Q50" s="53"/>
      <c r="R50" s="53"/>
      <c r="S50" s="53"/>
      <c r="T50" s="53"/>
      <c r="U50" s="53"/>
      <c r="V50" s="53"/>
      <c r="W50" s="53"/>
      <c r="X50" s="53"/>
      <c r="Y50" s="53"/>
      <c r="Z50" s="53"/>
    </row>
    <row r="51" spans="1:26" ht="15" hidden="1" customHeight="1">
      <c r="A51" s="224" t="s">
        <v>129</v>
      </c>
      <c r="B51" s="156"/>
      <c r="C51" s="156"/>
      <c r="D51" s="156"/>
      <c r="E51" s="156"/>
      <c r="F51" s="156"/>
      <c r="G51" s="156"/>
      <c r="H51" s="156"/>
      <c r="I51" s="156"/>
      <c r="J51" s="156"/>
      <c r="K51" s="156"/>
      <c r="L51" s="156"/>
      <c r="M51" s="210"/>
      <c r="N51" s="53"/>
      <c r="O51" s="53"/>
      <c r="P51" s="53"/>
      <c r="Q51" s="53"/>
      <c r="R51" s="53"/>
      <c r="S51" s="53"/>
      <c r="T51" s="53"/>
      <c r="U51" s="53"/>
      <c r="V51" s="53"/>
      <c r="W51" s="53"/>
      <c r="X51" s="53"/>
      <c r="Y51" s="53"/>
      <c r="Z51" s="53"/>
    </row>
    <row r="52" spans="1:26" ht="15" customHeight="1">
      <c r="A52" s="223" t="s">
        <v>130</v>
      </c>
      <c r="B52" s="156"/>
      <c r="C52" s="156"/>
      <c r="D52" s="156"/>
      <c r="E52" s="156"/>
      <c r="F52" s="156"/>
      <c r="G52" s="156"/>
      <c r="H52" s="156"/>
      <c r="I52" s="156"/>
      <c r="J52" s="156"/>
      <c r="K52" s="156"/>
      <c r="L52" s="156"/>
      <c r="M52" s="210"/>
      <c r="N52" s="53"/>
      <c r="O52" s="53"/>
      <c r="P52" s="53"/>
      <c r="Q52" s="53"/>
      <c r="R52" s="53"/>
      <c r="S52" s="53"/>
      <c r="T52" s="53"/>
      <c r="U52" s="53"/>
      <c r="V52" s="53"/>
      <c r="W52" s="53"/>
      <c r="X52" s="53"/>
      <c r="Y52" s="53"/>
      <c r="Z52" s="53"/>
    </row>
    <row r="53" spans="1:26" ht="25.5" customHeight="1">
      <c r="A53" s="225" t="s">
        <v>316</v>
      </c>
      <c r="B53" s="156"/>
      <c r="C53" s="156"/>
      <c r="D53" s="156"/>
      <c r="E53" s="156"/>
      <c r="F53" s="156"/>
      <c r="G53" s="156"/>
      <c r="H53" s="156"/>
      <c r="I53" s="156"/>
      <c r="J53" s="156"/>
      <c r="K53" s="156"/>
      <c r="L53" s="156"/>
      <c r="M53" s="210"/>
      <c r="N53" s="53"/>
      <c r="O53" s="53"/>
      <c r="P53" s="53"/>
      <c r="Q53" s="53"/>
      <c r="R53" s="53"/>
      <c r="S53" s="53"/>
      <c r="T53" s="53"/>
      <c r="U53" s="53"/>
      <c r="V53" s="53"/>
      <c r="W53" s="53"/>
      <c r="X53" s="53"/>
      <c r="Y53" s="53"/>
      <c r="Z53" s="53"/>
    </row>
    <row r="54" spans="1:26" ht="15" hidden="1" customHeight="1">
      <c r="A54" s="224" t="s">
        <v>129</v>
      </c>
      <c r="B54" s="156"/>
      <c r="C54" s="156"/>
      <c r="D54" s="156"/>
      <c r="E54" s="156"/>
      <c r="F54" s="156"/>
      <c r="G54" s="156"/>
      <c r="H54" s="156"/>
      <c r="I54" s="156"/>
      <c r="J54" s="156"/>
      <c r="K54" s="156"/>
      <c r="L54" s="156"/>
      <c r="M54" s="210"/>
      <c r="N54" s="53"/>
      <c r="O54" s="53"/>
      <c r="P54" s="53"/>
      <c r="Q54" s="53"/>
      <c r="R54" s="53"/>
      <c r="S54" s="53"/>
      <c r="T54" s="53"/>
      <c r="U54" s="53"/>
      <c r="V54" s="53"/>
      <c r="W54" s="53"/>
      <c r="X54" s="53"/>
      <c r="Y54" s="53"/>
      <c r="Z54" s="53"/>
    </row>
    <row r="55" spans="1:26" ht="45" customHeight="1">
      <c r="A55" s="223" t="s">
        <v>131</v>
      </c>
      <c r="B55" s="156"/>
      <c r="C55" s="156"/>
      <c r="D55" s="156"/>
      <c r="E55" s="156"/>
      <c r="F55" s="156"/>
      <c r="G55" s="156"/>
      <c r="H55" s="156"/>
      <c r="I55" s="156"/>
      <c r="J55" s="156"/>
      <c r="K55" s="156"/>
      <c r="L55" s="156"/>
      <c r="M55" s="210"/>
      <c r="N55" s="53"/>
      <c r="O55" s="53"/>
      <c r="P55" s="53"/>
      <c r="Q55" s="53"/>
      <c r="R55" s="53"/>
      <c r="S55" s="53"/>
      <c r="T55" s="53"/>
      <c r="U55" s="53"/>
      <c r="V55" s="53"/>
      <c r="W55" s="53"/>
      <c r="X55" s="53"/>
      <c r="Y55" s="53"/>
      <c r="Z55" s="53"/>
    </row>
    <row r="56" spans="1:26" ht="15" customHeight="1">
      <c r="A56" s="82" t="s">
        <v>318</v>
      </c>
      <c r="B56" s="76"/>
      <c r="C56" s="76"/>
      <c r="D56" s="76"/>
      <c r="E56" s="76"/>
      <c r="F56" s="76"/>
      <c r="G56" s="76"/>
      <c r="H56" s="76"/>
      <c r="I56" s="76"/>
      <c r="J56" s="76"/>
      <c r="K56" s="76"/>
      <c r="L56" s="76"/>
      <c r="M56" s="77"/>
      <c r="N56" s="53"/>
      <c r="O56" s="53"/>
      <c r="P56" s="53"/>
      <c r="Q56" s="53"/>
      <c r="R56" s="53"/>
      <c r="S56" s="53"/>
      <c r="T56" s="53"/>
      <c r="U56" s="53"/>
      <c r="V56" s="53"/>
      <c r="W56" s="53"/>
      <c r="X56" s="53"/>
      <c r="Y56" s="53"/>
      <c r="Z56" s="53"/>
    </row>
    <row r="57" spans="1:26" ht="15" hidden="1" customHeight="1">
      <c r="A57" s="224" t="s">
        <v>129</v>
      </c>
      <c r="B57" s="156"/>
      <c r="C57" s="156"/>
      <c r="D57" s="156"/>
      <c r="E57" s="156"/>
      <c r="F57" s="156"/>
      <c r="G57" s="156"/>
      <c r="H57" s="156"/>
      <c r="I57" s="156"/>
      <c r="J57" s="156"/>
      <c r="K57" s="156"/>
      <c r="L57" s="156"/>
      <c r="M57" s="210"/>
      <c r="N57" s="53"/>
      <c r="O57" s="53"/>
      <c r="P57" s="53"/>
      <c r="Q57" s="53"/>
      <c r="R57" s="53"/>
      <c r="S57" s="53"/>
      <c r="T57" s="53"/>
      <c r="U57" s="53"/>
      <c r="V57" s="53"/>
      <c r="W57" s="53"/>
      <c r="X57" s="53"/>
      <c r="Y57" s="53"/>
      <c r="Z57" s="53"/>
    </row>
    <row r="58" spans="1:26" ht="15" customHeight="1">
      <c r="A58" s="223" t="s">
        <v>132</v>
      </c>
      <c r="B58" s="156"/>
      <c r="C58" s="156"/>
      <c r="D58" s="156"/>
      <c r="E58" s="156"/>
      <c r="F58" s="156"/>
      <c r="G58" s="156"/>
      <c r="H58" s="156"/>
      <c r="I58" s="156"/>
      <c r="J58" s="156"/>
      <c r="K58" s="156"/>
      <c r="L58" s="156"/>
      <c r="M58" s="210"/>
      <c r="N58" s="53"/>
      <c r="O58" s="53"/>
      <c r="P58" s="53"/>
      <c r="Q58" s="53"/>
      <c r="R58" s="53"/>
      <c r="S58" s="53"/>
      <c r="T58" s="53"/>
      <c r="U58" s="53"/>
      <c r="V58" s="53"/>
      <c r="W58" s="53"/>
      <c r="X58" s="53"/>
      <c r="Y58" s="53"/>
      <c r="Z58" s="53"/>
    </row>
    <row r="59" spans="1:26" ht="28.5" customHeight="1">
      <c r="A59" s="225" t="s">
        <v>319</v>
      </c>
      <c r="B59" s="156"/>
      <c r="C59" s="156"/>
      <c r="D59" s="156"/>
      <c r="E59" s="156"/>
      <c r="F59" s="156"/>
      <c r="G59" s="156"/>
      <c r="H59" s="156"/>
      <c r="I59" s="156"/>
      <c r="J59" s="156"/>
      <c r="K59" s="156"/>
      <c r="L59" s="156"/>
      <c r="M59" s="210"/>
      <c r="N59" s="53"/>
      <c r="O59" s="53"/>
      <c r="P59" s="53"/>
      <c r="Q59" s="53"/>
      <c r="R59" s="53"/>
      <c r="S59" s="53"/>
      <c r="T59" s="53"/>
      <c r="U59" s="53"/>
      <c r="V59" s="53"/>
      <c r="W59" s="53"/>
      <c r="X59" s="53"/>
      <c r="Y59" s="53"/>
      <c r="Z59" s="53"/>
    </row>
    <row r="60" spans="1:26" ht="15" hidden="1" customHeight="1">
      <c r="A60" s="224" t="s">
        <v>129</v>
      </c>
      <c r="B60" s="156"/>
      <c r="C60" s="156"/>
      <c r="D60" s="156"/>
      <c r="E60" s="156"/>
      <c r="F60" s="156"/>
      <c r="G60" s="156"/>
      <c r="H60" s="156"/>
      <c r="I60" s="156"/>
      <c r="J60" s="156"/>
      <c r="K60" s="156"/>
      <c r="L60" s="156"/>
      <c r="M60" s="210"/>
      <c r="N60" s="53"/>
      <c r="O60" s="53"/>
      <c r="P60" s="53"/>
      <c r="Q60" s="53"/>
      <c r="R60" s="53"/>
      <c r="S60" s="53"/>
      <c r="T60" s="53"/>
      <c r="U60" s="53"/>
      <c r="V60" s="53"/>
      <c r="W60" s="53"/>
      <c r="X60" s="53"/>
      <c r="Y60" s="53"/>
      <c r="Z60" s="53"/>
    </row>
    <row r="61" spans="1:26" ht="15" customHeight="1">
      <c r="A61" s="223" t="s">
        <v>133</v>
      </c>
      <c r="B61" s="156"/>
      <c r="C61" s="156"/>
      <c r="D61" s="156"/>
      <c r="E61" s="156"/>
      <c r="F61" s="156"/>
      <c r="G61" s="156"/>
      <c r="H61" s="156"/>
      <c r="I61" s="156"/>
      <c r="J61" s="156"/>
      <c r="K61" s="156"/>
      <c r="L61" s="156"/>
      <c r="M61" s="210"/>
      <c r="N61" s="53"/>
      <c r="O61" s="53"/>
      <c r="P61" s="53"/>
      <c r="Q61" s="53"/>
      <c r="R61" s="53"/>
      <c r="S61" s="53"/>
      <c r="T61" s="53"/>
      <c r="U61" s="53"/>
      <c r="V61" s="53"/>
      <c r="W61" s="53"/>
      <c r="X61" s="53"/>
      <c r="Y61" s="53"/>
      <c r="Z61" s="53"/>
    </row>
    <row r="62" spans="1:26" ht="15" customHeight="1">
      <c r="A62" s="225" t="s">
        <v>320</v>
      </c>
      <c r="B62" s="156"/>
      <c r="C62" s="156"/>
      <c r="D62" s="156"/>
      <c r="E62" s="156"/>
      <c r="F62" s="156"/>
      <c r="G62" s="156"/>
      <c r="H62" s="156"/>
      <c r="I62" s="156"/>
      <c r="J62" s="156"/>
      <c r="K62" s="156"/>
      <c r="L62" s="156"/>
      <c r="M62" s="210"/>
      <c r="N62" s="53"/>
      <c r="O62" s="53"/>
      <c r="P62" s="53"/>
      <c r="Q62" s="53"/>
      <c r="R62" s="53"/>
      <c r="S62" s="53"/>
      <c r="T62" s="53"/>
      <c r="U62" s="53"/>
      <c r="V62" s="53"/>
      <c r="W62" s="53"/>
      <c r="X62" s="53"/>
      <c r="Y62" s="53"/>
      <c r="Z62" s="53"/>
    </row>
    <row r="63" spans="1:26" ht="15" hidden="1" customHeight="1">
      <c r="A63" s="224" t="s">
        <v>129</v>
      </c>
      <c r="B63" s="156"/>
      <c r="C63" s="156"/>
      <c r="D63" s="156"/>
      <c r="E63" s="156"/>
      <c r="F63" s="156"/>
      <c r="G63" s="156"/>
      <c r="H63" s="156"/>
      <c r="I63" s="156"/>
      <c r="J63" s="156"/>
      <c r="K63" s="156"/>
      <c r="L63" s="156"/>
      <c r="M63" s="210"/>
      <c r="N63" s="53"/>
      <c r="O63" s="53"/>
      <c r="P63" s="53"/>
      <c r="Q63" s="53"/>
      <c r="R63" s="53"/>
      <c r="S63" s="53"/>
      <c r="T63" s="53"/>
      <c r="U63" s="53"/>
      <c r="V63" s="53"/>
      <c r="W63" s="53"/>
      <c r="X63" s="53"/>
      <c r="Y63" s="53"/>
      <c r="Z63" s="53"/>
    </row>
    <row r="64" spans="1:26" ht="30" customHeight="1">
      <c r="A64" s="223" t="s">
        <v>321</v>
      </c>
      <c r="B64" s="156"/>
      <c r="C64" s="156"/>
      <c r="D64" s="156"/>
      <c r="E64" s="156"/>
      <c r="F64" s="156"/>
      <c r="G64" s="156"/>
      <c r="H64" s="156"/>
      <c r="I64" s="156"/>
      <c r="J64" s="156"/>
      <c r="K64" s="156"/>
      <c r="L64" s="230"/>
      <c r="M64" s="60"/>
      <c r="N64" s="53"/>
      <c r="O64" s="53"/>
      <c r="P64" s="53"/>
      <c r="Q64" s="53"/>
      <c r="R64" s="53"/>
      <c r="S64" s="53"/>
      <c r="T64" s="53"/>
      <c r="U64" s="53"/>
      <c r="V64" s="53"/>
      <c r="W64" s="53"/>
      <c r="X64" s="53"/>
      <c r="Y64" s="53"/>
      <c r="Z64" s="53"/>
    </row>
    <row r="65" spans="1:26" ht="15" customHeight="1">
      <c r="A65" s="229" t="s">
        <v>322</v>
      </c>
      <c r="B65" s="216"/>
      <c r="C65" s="216"/>
      <c r="D65" s="216"/>
      <c r="E65" s="216"/>
      <c r="F65" s="216"/>
      <c r="G65" s="216"/>
      <c r="H65" s="216"/>
      <c r="I65" s="216"/>
      <c r="J65" s="216"/>
      <c r="K65" s="216"/>
      <c r="L65" s="216"/>
      <c r="M65" s="217"/>
      <c r="N65" s="53"/>
      <c r="O65" s="53"/>
      <c r="P65" s="53"/>
      <c r="Q65" s="53"/>
      <c r="R65" s="53"/>
      <c r="S65" s="53"/>
      <c r="T65" s="53"/>
      <c r="U65" s="53"/>
      <c r="V65" s="53"/>
      <c r="W65" s="53"/>
      <c r="X65" s="53"/>
      <c r="Y65" s="53"/>
      <c r="Z65" s="53"/>
    </row>
    <row r="66" spans="1:26" ht="12.75" customHeight="1">
      <c r="A66" s="226" t="s">
        <v>27</v>
      </c>
      <c r="B66" s="227"/>
      <c r="C66" s="227"/>
      <c r="D66" s="227"/>
      <c r="E66" s="227"/>
      <c r="F66" s="227"/>
      <c r="G66" s="227"/>
      <c r="H66" s="227"/>
      <c r="I66" s="227"/>
      <c r="J66" s="227"/>
      <c r="K66" s="227"/>
      <c r="L66" s="227"/>
      <c r="M66" s="228"/>
      <c r="N66" s="9"/>
      <c r="O66" s="9"/>
      <c r="P66" s="9"/>
      <c r="Q66" s="9"/>
      <c r="R66" s="9"/>
      <c r="S66" s="9"/>
      <c r="T66" s="9"/>
      <c r="U66" s="9"/>
      <c r="V66" s="9"/>
      <c r="W66" s="9"/>
      <c r="X66" s="9"/>
      <c r="Y66" s="9"/>
      <c r="Z66" s="9"/>
    </row>
    <row r="67" spans="1:26" ht="15" customHeight="1">
      <c r="A67" s="220" t="s">
        <v>323</v>
      </c>
      <c r="B67" s="213"/>
      <c r="C67" s="213"/>
      <c r="D67" s="213"/>
      <c r="E67" s="213"/>
      <c r="F67" s="213"/>
      <c r="G67" s="213"/>
      <c r="H67" s="213"/>
      <c r="I67" s="213"/>
      <c r="J67" s="213"/>
      <c r="K67" s="214"/>
      <c r="L67" s="222" t="s">
        <v>137</v>
      </c>
      <c r="M67" s="219"/>
      <c r="N67" s="9"/>
      <c r="O67" s="9"/>
      <c r="P67" s="9"/>
      <c r="Q67" s="9"/>
      <c r="R67" s="9"/>
      <c r="S67" s="9"/>
      <c r="T67" s="9"/>
      <c r="U67" s="9"/>
      <c r="V67" s="9"/>
      <c r="W67" s="9"/>
      <c r="X67" s="9"/>
      <c r="Y67" s="9"/>
      <c r="Z67" s="9"/>
    </row>
    <row r="68" spans="1:26" ht="12.75" customHeight="1">
      <c r="A68" s="221"/>
      <c r="B68" s="216"/>
      <c r="C68" s="216"/>
      <c r="D68" s="216"/>
      <c r="E68" s="216"/>
      <c r="F68" s="216"/>
      <c r="G68" s="216"/>
      <c r="H68" s="216"/>
      <c r="I68" s="216"/>
      <c r="J68" s="216"/>
      <c r="K68" s="217"/>
      <c r="L68" s="218" t="s">
        <v>193</v>
      </c>
      <c r="M68" s="219"/>
      <c r="N68" s="9"/>
      <c r="O68" s="9"/>
      <c r="P68" s="9"/>
      <c r="Q68" s="9"/>
      <c r="R68" s="9"/>
      <c r="S68" s="9"/>
      <c r="T68" s="9"/>
      <c r="U68" s="9"/>
      <c r="V68" s="9"/>
      <c r="W68" s="9"/>
      <c r="X68" s="9"/>
      <c r="Y68" s="9"/>
      <c r="Z68" s="9"/>
    </row>
    <row r="69" spans="1:26" ht="12.75" customHeight="1">
      <c r="A69" s="212" t="str">
        <f>"Quarter 1 status report " &amp; "(12/31/" &amp; RIGHT('Biennial SQSP Overview'!$A$2, 4)-(1) &amp; "):"</f>
        <v>Quarter 1 status report (12/31/2019):</v>
      </c>
      <c r="B69" s="213"/>
      <c r="C69" s="213"/>
      <c r="D69" s="213"/>
      <c r="E69" s="213"/>
      <c r="F69" s="213"/>
      <c r="G69" s="213"/>
      <c r="H69" s="213"/>
      <c r="I69" s="213"/>
      <c r="J69" s="213"/>
      <c r="K69" s="213"/>
      <c r="L69" s="213"/>
      <c r="M69" s="214"/>
      <c r="N69" s="9"/>
      <c r="O69" s="9"/>
      <c r="P69" s="9"/>
      <c r="Q69" s="9"/>
      <c r="R69" s="9"/>
      <c r="S69" s="9"/>
      <c r="T69" s="9"/>
      <c r="U69" s="9"/>
      <c r="V69" s="9"/>
      <c r="W69" s="9"/>
      <c r="X69" s="9"/>
      <c r="Y69" s="9"/>
      <c r="Z69" s="9"/>
    </row>
    <row r="70" spans="1:26" ht="12.75" customHeight="1">
      <c r="A70" s="209"/>
      <c r="B70" s="156"/>
      <c r="C70" s="156"/>
      <c r="D70" s="156"/>
      <c r="E70" s="156"/>
      <c r="F70" s="156"/>
      <c r="G70" s="156"/>
      <c r="H70" s="156"/>
      <c r="I70" s="156"/>
      <c r="J70" s="156"/>
      <c r="K70" s="156"/>
      <c r="L70" s="156"/>
      <c r="M70" s="210"/>
      <c r="N70" s="9"/>
      <c r="O70" s="9"/>
      <c r="P70" s="9"/>
      <c r="Q70" s="9"/>
      <c r="R70" s="9"/>
      <c r="S70" s="9"/>
      <c r="T70" s="9"/>
      <c r="U70" s="9"/>
      <c r="V70" s="9"/>
      <c r="W70" s="9"/>
      <c r="X70" s="9"/>
      <c r="Y70" s="9"/>
      <c r="Z70" s="9"/>
    </row>
    <row r="71" spans="1:26" ht="12.75" customHeight="1">
      <c r="A71" s="211" t="str">
        <f>"Quarter 2 status report " &amp; "(3/31/" &amp; RIGHT('Biennial SQSP Overview'!$A$2, 4) &amp; "):"</f>
        <v>Quarter 2 status report (3/31/2020):</v>
      </c>
      <c r="B71" s="156"/>
      <c r="C71" s="156"/>
      <c r="D71" s="156"/>
      <c r="E71" s="156"/>
      <c r="F71" s="156"/>
      <c r="G71" s="156"/>
      <c r="H71" s="156"/>
      <c r="I71" s="156"/>
      <c r="J71" s="156"/>
      <c r="K71" s="156"/>
      <c r="L71" s="156"/>
      <c r="M71" s="210"/>
      <c r="N71" s="9"/>
      <c r="O71" s="9"/>
      <c r="P71" s="9"/>
      <c r="Q71" s="9"/>
      <c r="R71" s="9"/>
      <c r="S71" s="9"/>
      <c r="T71" s="9"/>
      <c r="U71" s="9"/>
      <c r="V71" s="9"/>
      <c r="W71" s="9"/>
      <c r="X71" s="9"/>
      <c r="Y71" s="9"/>
      <c r="Z71" s="9"/>
    </row>
    <row r="72" spans="1:26" ht="12.75" customHeight="1">
      <c r="A72" s="209"/>
      <c r="B72" s="156"/>
      <c r="C72" s="156"/>
      <c r="D72" s="156"/>
      <c r="E72" s="156"/>
      <c r="F72" s="156"/>
      <c r="G72" s="156"/>
      <c r="H72" s="156"/>
      <c r="I72" s="156"/>
      <c r="J72" s="156"/>
      <c r="K72" s="156"/>
      <c r="L72" s="156"/>
      <c r="M72" s="210"/>
      <c r="N72" s="9"/>
      <c r="O72" s="9"/>
      <c r="P72" s="9"/>
      <c r="Q72" s="9"/>
      <c r="R72" s="9"/>
      <c r="S72" s="9"/>
      <c r="T72" s="9"/>
      <c r="U72" s="9"/>
      <c r="V72" s="9"/>
      <c r="W72" s="9"/>
      <c r="X72" s="9"/>
      <c r="Y72" s="9"/>
      <c r="Z72" s="9"/>
    </row>
    <row r="73" spans="1:26" ht="12.75" customHeight="1">
      <c r="A73" s="211" t="str">
        <f>"Quarter 3 status report " &amp; "(6/30/" &amp; RIGHT('Biennial SQSP Overview'!$A$2, 4) &amp; "):"</f>
        <v>Quarter 3 status report (6/30/2020):</v>
      </c>
      <c r="B73" s="156"/>
      <c r="C73" s="156"/>
      <c r="D73" s="156"/>
      <c r="E73" s="156"/>
      <c r="F73" s="156"/>
      <c r="G73" s="156"/>
      <c r="H73" s="156"/>
      <c r="I73" s="156"/>
      <c r="J73" s="156"/>
      <c r="K73" s="156"/>
      <c r="L73" s="156"/>
      <c r="M73" s="210"/>
      <c r="N73" s="9"/>
      <c r="O73" s="9"/>
      <c r="P73" s="9"/>
      <c r="Q73" s="9"/>
      <c r="R73" s="9"/>
      <c r="S73" s="9"/>
      <c r="T73" s="9"/>
      <c r="U73" s="9"/>
      <c r="V73" s="9"/>
      <c r="W73" s="9"/>
      <c r="X73" s="9"/>
      <c r="Y73" s="9"/>
      <c r="Z73" s="9"/>
    </row>
    <row r="74" spans="1:26" ht="12.75" customHeight="1">
      <c r="A74" s="209"/>
      <c r="B74" s="156"/>
      <c r="C74" s="156"/>
      <c r="D74" s="156"/>
      <c r="E74" s="156"/>
      <c r="F74" s="156"/>
      <c r="G74" s="156"/>
      <c r="H74" s="156"/>
      <c r="I74" s="156"/>
      <c r="J74" s="156"/>
      <c r="K74" s="156"/>
      <c r="L74" s="156"/>
      <c r="M74" s="210"/>
      <c r="N74" s="9"/>
      <c r="O74" s="9"/>
      <c r="P74" s="9"/>
      <c r="Q74" s="9"/>
      <c r="R74" s="9"/>
      <c r="S74" s="9"/>
      <c r="T74" s="9"/>
      <c r="U74" s="9"/>
      <c r="V74" s="9"/>
      <c r="W74" s="9"/>
      <c r="X74" s="9"/>
      <c r="Y74" s="9"/>
      <c r="Z74" s="9"/>
    </row>
    <row r="75" spans="1:26" ht="12.75" customHeight="1">
      <c r="A75" s="211" t="str">
        <f>"Quarter 4 status report " &amp; "(9/30/" &amp; RIGHT('Biennial SQSP Overview'!$A$2, 4) &amp; "):"</f>
        <v>Quarter 4 status report (9/30/2020):</v>
      </c>
      <c r="B75" s="156"/>
      <c r="C75" s="156"/>
      <c r="D75" s="156"/>
      <c r="E75" s="156"/>
      <c r="F75" s="156"/>
      <c r="G75" s="156"/>
      <c r="H75" s="156"/>
      <c r="I75" s="156"/>
      <c r="J75" s="156"/>
      <c r="K75" s="156"/>
      <c r="L75" s="156"/>
      <c r="M75" s="210"/>
      <c r="N75" s="9"/>
      <c r="O75" s="9"/>
      <c r="P75" s="9"/>
      <c r="Q75" s="9"/>
      <c r="R75" s="9"/>
      <c r="S75" s="9"/>
      <c r="T75" s="9"/>
      <c r="U75" s="9"/>
      <c r="V75" s="9"/>
      <c r="W75" s="9"/>
      <c r="X75" s="9"/>
      <c r="Y75" s="9"/>
      <c r="Z75" s="9"/>
    </row>
    <row r="76" spans="1:26" ht="12.75" customHeight="1">
      <c r="A76" s="209"/>
      <c r="B76" s="156"/>
      <c r="C76" s="156"/>
      <c r="D76" s="156"/>
      <c r="E76" s="156"/>
      <c r="F76" s="156"/>
      <c r="G76" s="156"/>
      <c r="H76" s="156"/>
      <c r="I76" s="156"/>
      <c r="J76" s="156"/>
      <c r="K76" s="156"/>
      <c r="L76" s="156"/>
      <c r="M76" s="210"/>
      <c r="N76" s="9"/>
      <c r="O76" s="9"/>
      <c r="P76" s="9"/>
      <c r="Q76" s="9"/>
      <c r="R76" s="9"/>
      <c r="S76" s="9"/>
      <c r="T76" s="9"/>
      <c r="U76" s="9"/>
      <c r="V76" s="9"/>
      <c r="W76" s="9"/>
      <c r="X76" s="9"/>
      <c r="Y76" s="9"/>
      <c r="Z76" s="9"/>
    </row>
    <row r="77" spans="1:26" ht="12.75" customHeight="1">
      <c r="A77" s="211" t="str">
        <f>"Quarter 5 status report " &amp; "(12/31/" &amp; RIGHT('Biennial SQSP Overview'!$A$2, 4) &amp; "):"</f>
        <v>Quarter 5 status report (12/31/2020):</v>
      </c>
      <c r="B77" s="156"/>
      <c r="C77" s="156"/>
      <c r="D77" s="156"/>
      <c r="E77" s="156"/>
      <c r="F77" s="156"/>
      <c r="G77" s="156"/>
      <c r="H77" s="156"/>
      <c r="I77" s="156"/>
      <c r="J77" s="156"/>
      <c r="K77" s="156"/>
      <c r="L77" s="156"/>
      <c r="M77" s="210"/>
      <c r="N77" s="9"/>
      <c r="O77" s="9"/>
      <c r="P77" s="9"/>
      <c r="Q77" s="9"/>
      <c r="R77" s="9"/>
      <c r="S77" s="9"/>
      <c r="T77" s="9"/>
      <c r="U77" s="9"/>
      <c r="V77" s="9"/>
      <c r="W77" s="9"/>
      <c r="X77" s="9"/>
      <c r="Y77" s="9"/>
      <c r="Z77" s="9"/>
    </row>
    <row r="78" spans="1:26" ht="12.75" customHeight="1">
      <c r="A78" s="209"/>
      <c r="B78" s="156"/>
      <c r="C78" s="156"/>
      <c r="D78" s="156"/>
      <c r="E78" s="156"/>
      <c r="F78" s="156"/>
      <c r="G78" s="156"/>
      <c r="H78" s="156"/>
      <c r="I78" s="156"/>
      <c r="J78" s="156"/>
      <c r="K78" s="156"/>
      <c r="L78" s="156"/>
      <c r="M78" s="210"/>
      <c r="N78" s="9"/>
      <c r="O78" s="9"/>
      <c r="P78" s="9"/>
      <c r="Q78" s="9"/>
      <c r="R78" s="9"/>
      <c r="S78" s="9"/>
      <c r="T78" s="9"/>
      <c r="U78" s="9"/>
      <c r="V78" s="9"/>
      <c r="W78" s="9"/>
      <c r="X78" s="9"/>
      <c r="Y78" s="9"/>
      <c r="Z78" s="9"/>
    </row>
    <row r="79" spans="1:26" ht="12.75" customHeight="1">
      <c r="A79" s="211" t="str">
        <f>"Quarter 6 status report " &amp; "(3/31/" &amp; RIGHT('Biennial SQSP Overview'!$A$2, 4)+(1) &amp; "):"</f>
        <v>Quarter 6 status report (3/31/2021):</v>
      </c>
      <c r="B79" s="156"/>
      <c r="C79" s="156"/>
      <c r="D79" s="156"/>
      <c r="E79" s="156"/>
      <c r="F79" s="156"/>
      <c r="G79" s="156"/>
      <c r="H79" s="156"/>
      <c r="I79" s="156"/>
      <c r="J79" s="156"/>
      <c r="K79" s="156"/>
      <c r="L79" s="156"/>
      <c r="M79" s="210"/>
      <c r="N79" s="9"/>
      <c r="O79" s="9"/>
      <c r="P79" s="9"/>
      <c r="Q79" s="9"/>
      <c r="R79" s="9"/>
      <c r="S79" s="9"/>
      <c r="T79" s="9"/>
      <c r="U79" s="9"/>
      <c r="V79" s="9"/>
      <c r="W79" s="9"/>
      <c r="X79" s="9"/>
      <c r="Y79" s="9"/>
      <c r="Z79" s="9"/>
    </row>
    <row r="80" spans="1:26" ht="12.75" customHeight="1">
      <c r="A80" s="209"/>
      <c r="B80" s="156"/>
      <c r="C80" s="156"/>
      <c r="D80" s="156"/>
      <c r="E80" s="156"/>
      <c r="F80" s="156"/>
      <c r="G80" s="156"/>
      <c r="H80" s="156"/>
      <c r="I80" s="156"/>
      <c r="J80" s="156"/>
      <c r="K80" s="156"/>
      <c r="L80" s="156"/>
      <c r="M80" s="210"/>
      <c r="N80" s="9"/>
      <c r="O80" s="9"/>
      <c r="P80" s="9"/>
      <c r="Q80" s="9"/>
      <c r="R80" s="9"/>
      <c r="S80" s="9"/>
      <c r="T80" s="9"/>
      <c r="U80" s="9"/>
      <c r="V80" s="9"/>
      <c r="W80" s="9"/>
      <c r="X80" s="9"/>
      <c r="Y80" s="9"/>
      <c r="Z80" s="9"/>
    </row>
    <row r="81" spans="1:26" ht="12.75" customHeight="1">
      <c r="A81" s="211" t="str">
        <f>"Quarter 7 status report " &amp; "(6/30/" &amp; RIGHT('Biennial SQSP Overview'!$A$2, 4)+(1) &amp; "):"</f>
        <v>Quarter 7 status report (6/30/2021):</v>
      </c>
      <c r="B81" s="156"/>
      <c r="C81" s="156"/>
      <c r="D81" s="156"/>
      <c r="E81" s="156"/>
      <c r="F81" s="156"/>
      <c r="G81" s="156"/>
      <c r="H81" s="156"/>
      <c r="I81" s="156"/>
      <c r="J81" s="156"/>
      <c r="K81" s="156"/>
      <c r="L81" s="156"/>
      <c r="M81" s="210"/>
      <c r="N81" s="9"/>
      <c r="O81" s="9"/>
      <c r="P81" s="9"/>
      <c r="Q81" s="9"/>
      <c r="R81" s="9"/>
      <c r="S81" s="9"/>
      <c r="T81" s="9"/>
      <c r="U81" s="9"/>
      <c r="V81" s="9"/>
      <c r="W81" s="9"/>
      <c r="X81" s="9"/>
      <c r="Y81" s="9"/>
      <c r="Z81" s="9"/>
    </row>
    <row r="82" spans="1:26" ht="12.75" customHeight="1">
      <c r="A82" s="209"/>
      <c r="B82" s="156"/>
      <c r="C82" s="156"/>
      <c r="D82" s="156"/>
      <c r="E82" s="156"/>
      <c r="F82" s="156"/>
      <c r="G82" s="156"/>
      <c r="H82" s="156"/>
      <c r="I82" s="156"/>
      <c r="J82" s="156"/>
      <c r="K82" s="156"/>
      <c r="L82" s="156"/>
      <c r="M82" s="210"/>
      <c r="N82" s="9"/>
      <c r="O82" s="9"/>
      <c r="P82" s="9"/>
      <c r="Q82" s="9"/>
      <c r="R82" s="9"/>
      <c r="S82" s="9"/>
      <c r="T82" s="9"/>
      <c r="U82" s="9"/>
      <c r="V82" s="9"/>
      <c r="W82" s="9"/>
      <c r="X82" s="9"/>
      <c r="Y82" s="9"/>
      <c r="Z82" s="9"/>
    </row>
    <row r="83" spans="1:26" ht="12.75" customHeight="1">
      <c r="A83" s="211" t="str">
        <f>"Quarter 8 status report " &amp; "(9/30/" &amp; RIGHT('Biennial SQSP Overview'!$A$2, 4)+(1) &amp; "):"</f>
        <v>Quarter 8 status report (9/30/2021):</v>
      </c>
      <c r="B83" s="156"/>
      <c r="C83" s="156"/>
      <c r="D83" s="156"/>
      <c r="E83" s="156"/>
      <c r="F83" s="156"/>
      <c r="G83" s="156"/>
      <c r="H83" s="156"/>
      <c r="I83" s="156"/>
      <c r="J83" s="156"/>
      <c r="K83" s="156"/>
      <c r="L83" s="156"/>
      <c r="M83" s="210"/>
      <c r="N83" s="9"/>
      <c r="O83" s="9"/>
      <c r="P83" s="9"/>
      <c r="Q83" s="9"/>
      <c r="R83" s="9"/>
      <c r="S83" s="9"/>
      <c r="T83" s="9"/>
      <c r="U83" s="9"/>
      <c r="V83" s="9"/>
      <c r="W83" s="9"/>
      <c r="X83" s="9"/>
      <c r="Y83" s="9"/>
      <c r="Z83" s="9"/>
    </row>
    <row r="84" spans="1:26" ht="12.75" customHeight="1">
      <c r="A84" s="215"/>
      <c r="B84" s="216"/>
      <c r="C84" s="216"/>
      <c r="D84" s="216"/>
      <c r="E84" s="216"/>
      <c r="F84" s="216"/>
      <c r="G84" s="216"/>
      <c r="H84" s="216"/>
      <c r="I84" s="216"/>
      <c r="J84" s="216"/>
      <c r="K84" s="216"/>
      <c r="L84" s="216"/>
      <c r="M84" s="217"/>
      <c r="N84" s="9"/>
      <c r="O84" s="9"/>
      <c r="P84" s="9"/>
      <c r="Q84" s="9"/>
      <c r="R84" s="9"/>
      <c r="S84" s="9"/>
      <c r="T84" s="9"/>
      <c r="U84" s="9"/>
      <c r="V84" s="9"/>
      <c r="W84" s="9"/>
      <c r="X84" s="9"/>
      <c r="Y84" s="9"/>
      <c r="Z84" s="9"/>
    </row>
    <row r="85" spans="1:26" ht="15" customHeight="1">
      <c r="A85" s="248" t="s">
        <v>326</v>
      </c>
      <c r="B85" s="213"/>
      <c r="C85" s="213"/>
      <c r="D85" s="213"/>
      <c r="E85" s="213"/>
      <c r="F85" s="213"/>
      <c r="G85" s="213"/>
      <c r="H85" s="213"/>
      <c r="I85" s="213"/>
      <c r="J85" s="213"/>
      <c r="K85" s="214"/>
      <c r="L85" s="222" t="s">
        <v>137</v>
      </c>
      <c r="M85" s="219"/>
      <c r="N85" s="9"/>
      <c r="O85" s="9"/>
      <c r="P85" s="9"/>
      <c r="Q85" s="9"/>
      <c r="R85" s="9"/>
      <c r="S85" s="9"/>
      <c r="T85" s="9"/>
      <c r="U85" s="9"/>
      <c r="V85" s="9"/>
      <c r="W85" s="9"/>
      <c r="X85" s="9"/>
      <c r="Y85" s="9"/>
      <c r="Z85" s="9"/>
    </row>
    <row r="86" spans="1:26" ht="12.75" customHeight="1">
      <c r="A86" s="221"/>
      <c r="B86" s="216"/>
      <c r="C86" s="216"/>
      <c r="D86" s="216"/>
      <c r="E86" s="216"/>
      <c r="F86" s="216"/>
      <c r="G86" s="216"/>
      <c r="H86" s="216"/>
      <c r="I86" s="216"/>
      <c r="J86" s="216"/>
      <c r="K86" s="217"/>
      <c r="L86" s="218" t="s">
        <v>193</v>
      </c>
      <c r="M86" s="219"/>
      <c r="N86" s="9"/>
      <c r="O86" s="9"/>
      <c r="P86" s="9"/>
      <c r="Q86" s="9"/>
      <c r="R86" s="9"/>
      <c r="S86" s="9"/>
      <c r="T86" s="9"/>
      <c r="U86" s="9"/>
      <c r="V86" s="9"/>
      <c r="W86" s="9"/>
      <c r="X86" s="9"/>
      <c r="Y86" s="9"/>
      <c r="Z86" s="9"/>
    </row>
    <row r="87" spans="1:26" ht="12.75" customHeight="1">
      <c r="A87" s="212" t="str">
        <f>A69</f>
        <v>Quarter 1 status report (12/31/2019):</v>
      </c>
      <c r="B87" s="213"/>
      <c r="C87" s="213"/>
      <c r="D87" s="213"/>
      <c r="E87" s="213"/>
      <c r="F87" s="213"/>
      <c r="G87" s="213"/>
      <c r="H87" s="213"/>
      <c r="I87" s="213"/>
      <c r="J87" s="213"/>
      <c r="K87" s="213"/>
      <c r="L87" s="213"/>
      <c r="M87" s="214"/>
      <c r="N87" s="9"/>
      <c r="O87" s="9"/>
      <c r="P87" s="9"/>
      <c r="Q87" s="9"/>
      <c r="R87" s="9"/>
      <c r="S87" s="9"/>
      <c r="T87" s="9"/>
      <c r="U87" s="9"/>
      <c r="V87" s="9"/>
      <c r="W87" s="9"/>
      <c r="X87" s="9"/>
      <c r="Y87" s="9"/>
      <c r="Z87" s="9"/>
    </row>
    <row r="88" spans="1:26" ht="12.75" customHeight="1">
      <c r="A88" s="209"/>
      <c r="B88" s="156"/>
      <c r="C88" s="156"/>
      <c r="D88" s="156"/>
      <c r="E88" s="156"/>
      <c r="F88" s="156"/>
      <c r="G88" s="156"/>
      <c r="H88" s="156"/>
      <c r="I88" s="156"/>
      <c r="J88" s="156"/>
      <c r="K88" s="156"/>
      <c r="L88" s="156"/>
      <c r="M88" s="210"/>
      <c r="N88" s="9"/>
      <c r="O88" s="9"/>
      <c r="P88" s="9"/>
      <c r="Q88" s="9"/>
      <c r="R88" s="9"/>
      <c r="S88" s="9"/>
      <c r="T88" s="9"/>
      <c r="U88" s="9"/>
      <c r="V88" s="9"/>
      <c r="W88" s="9"/>
      <c r="X88" s="9"/>
      <c r="Y88" s="9"/>
      <c r="Z88" s="9"/>
    </row>
    <row r="89" spans="1:26" ht="12.75" customHeight="1">
      <c r="A89" s="211" t="str">
        <f>A71</f>
        <v>Quarter 2 status report (3/31/2020):</v>
      </c>
      <c r="B89" s="156"/>
      <c r="C89" s="156"/>
      <c r="D89" s="156"/>
      <c r="E89" s="156"/>
      <c r="F89" s="156"/>
      <c r="G89" s="156"/>
      <c r="H89" s="156"/>
      <c r="I89" s="156"/>
      <c r="J89" s="156"/>
      <c r="K89" s="156"/>
      <c r="L89" s="156"/>
      <c r="M89" s="210"/>
      <c r="N89" s="9"/>
      <c r="O89" s="9"/>
      <c r="P89" s="9"/>
      <c r="Q89" s="9"/>
      <c r="R89" s="9"/>
      <c r="S89" s="9"/>
      <c r="T89" s="9"/>
      <c r="U89" s="9"/>
      <c r="V89" s="9"/>
      <c r="W89" s="9"/>
      <c r="X89" s="9"/>
      <c r="Y89" s="9"/>
      <c r="Z89" s="9"/>
    </row>
    <row r="90" spans="1:26" ht="12.75" customHeight="1">
      <c r="A90" s="209"/>
      <c r="B90" s="156"/>
      <c r="C90" s="156"/>
      <c r="D90" s="156"/>
      <c r="E90" s="156"/>
      <c r="F90" s="156"/>
      <c r="G90" s="156"/>
      <c r="H90" s="156"/>
      <c r="I90" s="156"/>
      <c r="J90" s="156"/>
      <c r="K90" s="156"/>
      <c r="L90" s="156"/>
      <c r="M90" s="210"/>
      <c r="N90" s="9"/>
      <c r="O90" s="9"/>
      <c r="P90" s="9"/>
      <c r="Q90" s="9"/>
      <c r="R90" s="9"/>
      <c r="S90" s="9"/>
      <c r="T90" s="9"/>
      <c r="U90" s="9"/>
      <c r="V90" s="9"/>
      <c r="W90" s="9"/>
      <c r="X90" s="9"/>
      <c r="Y90" s="9"/>
      <c r="Z90" s="9"/>
    </row>
    <row r="91" spans="1:26" ht="12.75" customHeight="1">
      <c r="A91" s="211" t="str">
        <f>A73</f>
        <v>Quarter 3 status report (6/30/2020):</v>
      </c>
      <c r="B91" s="156"/>
      <c r="C91" s="156"/>
      <c r="D91" s="156"/>
      <c r="E91" s="156"/>
      <c r="F91" s="156"/>
      <c r="G91" s="156"/>
      <c r="H91" s="156"/>
      <c r="I91" s="156"/>
      <c r="J91" s="156"/>
      <c r="K91" s="156"/>
      <c r="L91" s="156"/>
      <c r="M91" s="210"/>
      <c r="N91" s="9"/>
      <c r="O91" s="9"/>
      <c r="P91" s="9"/>
      <c r="Q91" s="9"/>
      <c r="R91" s="9"/>
      <c r="S91" s="9"/>
      <c r="T91" s="9"/>
      <c r="U91" s="9"/>
      <c r="V91" s="9"/>
      <c r="W91" s="9"/>
      <c r="X91" s="9"/>
      <c r="Y91" s="9"/>
      <c r="Z91" s="9"/>
    </row>
    <row r="92" spans="1:26" ht="12.75" customHeight="1">
      <c r="A92" s="209"/>
      <c r="B92" s="156"/>
      <c r="C92" s="156"/>
      <c r="D92" s="156"/>
      <c r="E92" s="156"/>
      <c r="F92" s="156"/>
      <c r="G92" s="156"/>
      <c r="H92" s="156"/>
      <c r="I92" s="156"/>
      <c r="J92" s="156"/>
      <c r="K92" s="156"/>
      <c r="L92" s="156"/>
      <c r="M92" s="210"/>
      <c r="N92" s="9"/>
      <c r="O92" s="9"/>
      <c r="P92" s="9"/>
      <c r="Q92" s="9"/>
      <c r="R92" s="9"/>
      <c r="S92" s="9"/>
      <c r="T92" s="9"/>
      <c r="U92" s="9"/>
      <c r="V92" s="9"/>
      <c r="W92" s="9"/>
      <c r="X92" s="9"/>
      <c r="Y92" s="9"/>
      <c r="Z92" s="9"/>
    </row>
    <row r="93" spans="1:26" ht="12.75" customHeight="1">
      <c r="A93" s="211" t="str">
        <f>A75</f>
        <v>Quarter 4 status report (9/30/2020):</v>
      </c>
      <c r="B93" s="156"/>
      <c r="C93" s="156"/>
      <c r="D93" s="156"/>
      <c r="E93" s="156"/>
      <c r="F93" s="156"/>
      <c r="G93" s="156"/>
      <c r="H93" s="156"/>
      <c r="I93" s="156"/>
      <c r="J93" s="156"/>
      <c r="K93" s="156"/>
      <c r="L93" s="156"/>
      <c r="M93" s="210"/>
      <c r="N93" s="9"/>
      <c r="O93" s="9"/>
      <c r="P93" s="9"/>
      <c r="Q93" s="9"/>
      <c r="R93" s="9"/>
      <c r="S93" s="9"/>
      <c r="T93" s="9"/>
      <c r="U93" s="9"/>
      <c r="V93" s="9"/>
      <c r="W93" s="9"/>
      <c r="X93" s="9"/>
      <c r="Y93" s="9"/>
      <c r="Z93" s="9"/>
    </row>
    <row r="94" spans="1:26" ht="12.75" customHeight="1">
      <c r="A94" s="209"/>
      <c r="B94" s="156"/>
      <c r="C94" s="156"/>
      <c r="D94" s="156"/>
      <c r="E94" s="156"/>
      <c r="F94" s="156"/>
      <c r="G94" s="156"/>
      <c r="H94" s="156"/>
      <c r="I94" s="156"/>
      <c r="J94" s="156"/>
      <c r="K94" s="156"/>
      <c r="L94" s="156"/>
      <c r="M94" s="210"/>
      <c r="N94" s="9"/>
      <c r="O94" s="9"/>
      <c r="P94" s="9"/>
      <c r="Q94" s="9"/>
      <c r="R94" s="9"/>
      <c r="S94" s="9"/>
      <c r="T94" s="9"/>
      <c r="U94" s="9"/>
      <c r="V94" s="9"/>
      <c r="W94" s="9"/>
      <c r="X94" s="9"/>
      <c r="Y94" s="9"/>
      <c r="Z94" s="9"/>
    </row>
    <row r="95" spans="1:26" ht="12.75" customHeight="1">
      <c r="A95" s="211" t="str">
        <f>A77</f>
        <v>Quarter 5 status report (12/31/2020):</v>
      </c>
      <c r="B95" s="156"/>
      <c r="C95" s="156"/>
      <c r="D95" s="156"/>
      <c r="E95" s="156"/>
      <c r="F95" s="156"/>
      <c r="G95" s="156"/>
      <c r="H95" s="156"/>
      <c r="I95" s="156"/>
      <c r="J95" s="156"/>
      <c r="K95" s="156"/>
      <c r="L95" s="156"/>
      <c r="M95" s="210"/>
      <c r="N95" s="9"/>
      <c r="O95" s="9"/>
      <c r="P95" s="9"/>
      <c r="Q95" s="9"/>
      <c r="R95" s="9"/>
      <c r="S95" s="9"/>
      <c r="T95" s="9"/>
      <c r="U95" s="9"/>
      <c r="V95" s="9"/>
      <c r="W95" s="9"/>
      <c r="X95" s="9"/>
      <c r="Y95" s="9"/>
      <c r="Z95" s="9"/>
    </row>
    <row r="96" spans="1:26" ht="12.75" customHeight="1">
      <c r="A96" s="209"/>
      <c r="B96" s="156"/>
      <c r="C96" s="156"/>
      <c r="D96" s="156"/>
      <c r="E96" s="156"/>
      <c r="F96" s="156"/>
      <c r="G96" s="156"/>
      <c r="H96" s="156"/>
      <c r="I96" s="156"/>
      <c r="J96" s="156"/>
      <c r="K96" s="156"/>
      <c r="L96" s="156"/>
      <c r="M96" s="210"/>
      <c r="N96" s="9"/>
      <c r="O96" s="9"/>
      <c r="P96" s="9"/>
      <c r="Q96" s="9"/>
      <c r="R96" s="9"/>
      <c r="S96" s="9"/>
      <c r="T96" s="9"/>
      <c r="U96" s="9"/>
      <c r="V96" s="9"/>
      <c r="W96" s="9"/>
      <c r="X96" s="9"/>
      <c r="Y96" s="9"/>
      <c r="Z96" s="9"/>
    </row>
    <row r="97" spans="1:26" ht="12.75" customHeight="1">
      <c r="A97" s="211" t="str">
        <f>A79</f>
        <v>Quarter 6 status report (3/31/2021):</v>
      </c>
      <c r="B97" s="156"/>
      <c r="C97" s="156"/>
      <c r="D97" s="156"/>
      <c r="E97" s="156"/>
      <c r="F97" s="156"/>
      <c r="G97" s="156"/>
      <c r="H97" s="156"/>
      <c r="I97" s="156"/>
      <c r="J97" s="156"/>
      <c r="K97" s="156"/>
      <c r="L97" s="156"/>
      <c r="M97" s="210"/>
      <c r="N97" s="9"/>
      <c r="O97" s="9"/>
      <c r="P97" s="9"/>
      <c r="Q97" s="9"/>
      <c r="R97" s="9"/>
      <c r="S97" s="9"/>
      <c r="T97" s="9"/>
      <c r="U97" s="9"/>
      <c r="V97" s="9"/>
      <c r="W97" s="9"/>
      <c r="X97" s="9"/>
      <c r="Y97" s="9"/>
      <c r="Z97" s="9"/>
    </row>
    <row r="98" spans="1:26" ht="12.75" customHeight="1">
      <c r="A98" s="209"/>
      <c r="B98" s="156"/>
      <c r="C98" s="156"/>
      <c r="D98" s="156"/>
      <c r="E98" s="156"/>
      <c r="F98" s="156"/>
      <c r="G98" s="156"/>
      <c r="H98" s="156"/>
      <c r="I98" s="156"/>
      <c r="J98" s="156"/>
      <c r="K98" s="156"/>
      <c r="L98" s="156"/>
      <c r="M98" s="210"/>
      <c r="N98" s="9"/>
      <c r="O98" s="9"/>
      <c r="P98" s="9"/>
      <c r="Q98" s="9"/>
      <c r="R98" s="9"/>
      <c r="S98" s="9"/>
      <c r="T98" s="9"/>
      <c r="U98" s="9"/>
      <c r="V98" s="9"/>
      <c r="W98" s="9"/>
      <c r="X98" s="9"/>
      <c r="Y98" s="9"/>
      <c r="Z98" s="9"/>
    </row>
    <row r="99" spans="1:26" ht="12.75" customHeight="1">
      <c r="A99" s="211" t="str">
        <f>A81</f>
        <v>Quarter 7 status report (6/30/2021):</v>
      </c>
      <c r="B99" s="156"/>
      <c r="C99" s="156"/>
      <c r="D99" s="156"/>
      <c r="E99" s="156"/>
      <c r="F99" s="156"/>
      <c r="G99" s="156"/>
      <c r="H99" s="156"/>
      <c r="I99" s="156"/>
      <c r="J99" s="156"/>
      <c r="K99" s="156"/>
      <c r="L99" s="156"/>
      <c r="M99" s="210"/>
      <c r="N99" s="9"/>
      <c r="O99" s="9"/>
      <c r="P99" s="9"/>
      <c r="Q99" s="9"/>
      <c r="R99" s="9"/>
      <c r="S99" s="9"/>
      <c r="T99" s="9"/>
      <c r="U99" s="9"/>
      <c r="V99" s="9"/>
      <c r="W99" s="9"/>
      <c r="X99" s="9"/>
      <c r="Y99" s="9"/>
      <c r="Z99" s="9"/>
    </row>
    <row r="100" spans="1:26" ht="12.75" customHeight="1">
      <c r="A100" s="209"/>
      <c r="B100" s="156"/>
      <c r="C100" s="156"/>
      <c r="D100" s="156"/>
      <c r="E100" s="156"/>
      <c r="F100" s="156"/>
      <c r="G100" s="156"/>
      <c r="H100" s="156"/>
      <c r="I100" s="156"/>
      <c r="J100" s="156"/>
      <c r="K100" s="156"/>
      <c r="L100" s="156"/>
      <c r="M100" s="210"/>
      <c r="N100" s="9"/>
      <c r="O100" s="9"/>
      <c r="P100" s="9"/>
      <c r="Q100" s="9"/>
      <c r="R100" s="9"/>
      <c r="S100" s="9"/>
      <c r="T100" s="9"/>
      <c r="U100" s="9"/>
      <c r="V100" s="9"/>
      <c r="W100" s="9"/>
      <c r="X100" s="9"/>
      <c r="Y100" s="9"/>
      <c r="Z100" s="9"/>
    </row>
    <row r="101" spans="1:26" ht="12.75" customHeight="1">
      <c r="A101" s="211" t="str">
        <f>A83</f>
        <v>Quarter 8 status report (9/30/2021):</v>
      </c>
      <c r="B101" s="156"/>
      <c r="C101" s="156"/>
      <c r="D101" s="156"/>
      <c r="E101" s="156"/>
      <c r="F101" s="156"/>
      <c r="G101" s="156"/>
      <c r="H101" s="156"/>
      <c r="I101" s="156"/>
      <c r="J101" s="156"/>
      <c r="K101" s="156"/>
      <c r="L101" s="156"/>
      <c r="M101" s="210"/>
      <c r="N101" s="9"/>
      <c r="O101" s="9"/>
      <c r="P101" s="9"/>
      <c r="Q101" s="9"/>
      <c r="R101" s="9"/>
      <c r="S101" s="9"/>
      <c r="T101" s="9"/>
      <c r="U101" s="9"/>
      <c r="V101" s="9"/>
      <c r="W101" s="9"/>
      <c r="X101" s="9"/>
      <c r="Y101" s="9"/>
      <c r="Z101" s="9"/>
    </row>
    <row r="102" spans="1:26" ht="12.75" customHeight="1">
      <c r="A102" s="215"/>
      <c r="B102" s="216"/>
      <c r="C102" s="216"/>
      <c r="D102" s="216"/>
      <c r="E102" s="216"/>
      <c r="F102" s="216"/>
      <c r="G102" s="216"/>
      <c r="H102" s="216"/>
      <c r="I102" s="216"/>
      <c r="J102" s="216"/>
      <c r="K102" s="216"/>
      <c r="L102" s="216"/>
      <c r="M102" s="217"/>
      <c r="N102" s="9"/>
      <c r="O102" s="9"/>
      <c r="P102" s="9"/>
      <c r="Q102" s="9"/>
      <c r="R102" s="9"/>
      <c r="S102" s="9"/>
      <c r="T102" s="9"/>
      <c r="U102" s="9"/>
      <c r="V102" s="9"/>
      <c r="W102" s="9"/>
      <c r="X102" s="9"/>
      <c r="Y102" s="9"/>
      <c r="Z102" s="9"/>
    </row>
    <row r="103" spans="1:26" ht="15" customHeight="1">
      <c r="A103" s="220" t="s">
        <v>327</v>
      </c>
      <c r="B103" s="213"/>
      <c r="C103" s="213"/>
      <c r="D103" s="213"/>
      <c r="E103" s="213"/>
      <c r="F103" s="213"/>
      <c r="G103" s="213"/>
      <c r="H103" s="213"/>
      <c r="I103" s="213"/>
      <c r="J103" s="213"/>
      <c r="K103" s="214"/>
      <c r="L103" s="222" t="s">
        <v>137</v>
      </c>
      <c r="M103" s="219"/>
      <c r="N103" s="9"/>
      <c r="O103" s="9"/>
      <c r="P103" s="9"/>
      <c r="Q103" s="9"/>
      <c r="R103" s="9"/>
      <c r="S103" s="9"/>
      <c r="T103" s="9"/>
      <c r="U103" s="9"/>
      <c r="V103" s="9"/>
      <c r="W103" s="9"/>
      <c r="X103" s="9"/>
      <c r="Y103" s="9"/>
      <c r="Z103" s="9"/>
    </row>
    <row r="104" spans="1:26" ht="12.75" customHeight="1">
      <c r="A104" s="221"/>
      <c r="B104" s="216"/>
      <c r="C104" s="216"/>
      <c r="D104" s="216"/>
      <c r="E104" s="216"/>
      <c r="F104" s="216"/>
      <c r="G104" s="216"/>
      <c r="H104" s="216"/>
      <c r="I104" s="216"/>
      <c r="J104" s="216"/>
      <c r="K104" s="217"/>
      <c r="L104" s="218" t="s">
        <v>193</v>
      </c>
      <c r="M104" s="219"/>
      <c r="N104" s="9"/>
      <c r="O104" s="9"/>
      <c r="P104" s="9"/>
      <c r="Q104" s="9"/>
      <c r="R104" s="9"/>
      <c r="S104" s="9"/>
      <c r="T104" s="9"/>
      <c r="U104" s="9"/>
      <c r="V104" s="9"/>
      <c r="W104" s="9"/>
      <c r="X104" s="9"/>
      <c r="Y104" s="9"/>
      <c r="Z104" s="9"/>
    </row>
    <row r="105" spans="1:26" ht="12.75" customHeight="1">
      <c r="A105" s="212" t="str">
        <f>A87</f>
        <v>Quarter 1 status report (12/31/2019):</v>
      </c>
      <c r="B105" s="213"/>
      <c r="C105" s="213"/>
      <c r="D105" s="213"/>
      <c r="E105" s="213"/>
      <c r="F105" s="213"/>
      <c r="G105" s="213"/>
      <c r="H105" s="213"/>
      <c r="I105" s="213"/>
      <c r="J105" s="213"/>
      <c r="K105" s="213"/>
      <c r="L105" s="213"/>
      <c r="M105" s="214"/>
      <c r="N105" s="9"/>
      <c r="O105" s="9"/>
      <c r="P105" s="9"/>
      <c r="Q105" s="9"/>
      <c r="R105" s="9"/>
      <c r="S105" s="9"/>
      <c r="T105" s="9"/>
      <c r="U105" s="9"/>
      <c r="V105" s="9"/>
      <c r="W105" s="9"/>
      <c r="X105" s="9"/>
      <c r="Y105" s="9"/>
      <c r="Z105" s="9"/>
    </row>
    <row r="106" spans="1:26" ht="12.75" customHeight="1">
      <c r="A106" s="209"/>
      <c r="B106" s="156"/>
      <c r="C106" s="156"/>
      <c r="D106" s="156"/>
      <c r="E106" s="156"/>
      <c r="F106" s="156"/>
      <c r="G106" s="156"/>
      <c r="H106" s="156"/>
      <c r="I106" s="156"/>
      <c r="J106" s="156"/>
      <c r="K106" s="156"/>
      <c r="L106" s="156"/>
      <c r="M106" s="210"/>
      <c r="N106" s="9"/>
      <c r="O106" s="9"/>
      <c r="P106" s="9"/>
      <c r="Q106" s="9"/>
      <c r="R106" s="9"/>
      <c r="S106" s="9"/>
      <c r="T106" s="9"/>
      <c r="U106" s="9"/>
      <c r="V106" s="9"/>
      <c r="W106" s="9"/>
      <c r="X106" s="9"/>
      <c r="Y106" s="9"/>
      <c r="Z106" s="9"/>
    </row>
    <row r="107" spans="1:26" ht="12.75" customHeight="1">
      <c r="A107" s="211" t="str">
        <f>A89</f>
        <v>Quarter 2 status report (3/31/2020):</v>
      </c>
      <c r="B107" s="156"/>
      <c r="C107" s="156"/>
      <c r="D107" s="156"/>
      <c r="E107" s="156"/>
      <c r="F107" s="156"/>
      <c r="G107" s="156"/>
      <c r="H107" s="156"/>
      <c r="I107" s="156"/>
      <c r="J107" s="156"/>
      <c r="K107" s="156"/>
      <c r="L107" s="156"/>
      <c r="M107" s="210"/>
      <c r="N107" s="9"/>
      <c r="O107" s="9"/>
      <c r="P107" s="9"/>
      <c r="Q107" s="9"/>
      <c r="R107" s="9"/>
      <c r="S107" s="9"/>
      <c r="T107" s="9"/>
      <c r="U107" s="9"/>
      <c r="V107" s="9"/>
      <c r="W107" s="9"/>
      <c r="X107" s="9"/>
      <c r="Y107" s="9"/>
      <c r="Z107" s="9"/>
    </row>
    <row r="108" spans="1:26" ht="12.75" customHeight="1">
      <c r="A108" s="209"/>
      <c r="B108" s="156"/>
      <c r="C108" s="156"/>
      <c r="D108" s="156"/>
      <c r="E108" s="156"/>
      <c r="F108" s="156"/>
      <c r="G108" s="156"/>
      <c r="H108" s="156"/>
      <c r="I108" s="156"/>
      <c r="J108" s="156"/>
      <c r="K108" s="156"/>
      <c r="L108" s="156"/>
      <c r="M108" s="210"/>
      <c r="N108" s="9"/>
      <c r="O108" s="9"/>
      <c r="P108" s="9"/>
      <c r="Q108" s="9"/>
      <c r="R108" s="9"/>
      <c r="S108" s="9"/>
      <c r="T108" s="9"/>
      <c r="U108" s="9"/>
      <c r="V108" s="9"/>
      <c r="W108" s="9"/>
      <c r="X108" s="9"/>
      <c r="Y108" s="9"/>
      <c r="Z108" s="9"/>
    </row>
    <row r="109" spans="1:26" ht="12.75" customHeight="1">
      <c r="A109" s="211" t="str">
        <f>A91</f>
        <v>Quarter 3 status report (6/30/2020):</v>
      </c>
      <c r="B109" s="156"/>
      <c r="C109" s="156"/>
      <c r="D109" s="156"/>
      <c r="E109" s="156"/>
      <c r="F109" s="156"/>
      <c r="G109" s="156"/>
      <c r="H109" s="156"/>
      <c r="I109" s="156"/>
      <c r="J109" s="156"/>
      <c r="K109" s="156"/>
      <c r="L109" s="156"/>
      <c r="M109" s="210"/>
      <c r="N109" s="9"/>
      <c r="O109" s="9"/>
      <c r="P109" s="9"/>
      <c r="Q109" s="9"/>
      <c r="R109" s="9"/>
      <c r="S109" s="9"/>
      <c r="T109" s="9"/>
      <c r="U109" s="9"/>
      <c r="V109" s="9"/>
      <c r="W109" s="9"/>
      <c r="X109" s="9"/>
      <c r="Y109" s="9"/>
      <c r="Z109" s="9"/>
    </row>
    <row r="110" spans="1:26" ht="12.75" customHeight="1">
      <c r="A110" s="209"/>
      <c r="B110" s="156"/>
      <c r="C110" s="156"/>
      <c r="D110" s="156"/>
      <c r="E110" s="156"/>
      <c r="F110" s="156"/>
      <c r="G110" s="156"/>
      <c r="H110" s="156"/>
      <c r="I110" s="156"/>
      <c r="J110" s="156"/>
      <c r="K110" s="156"/>
      <c r="L110" s="156"/>
      <c r="M110" s="210"/>
      <c r="N110" s="9"/>
      <c r="O110" s="9"/>
      <c r="P110" s="9"/>
      <c r="Q110" s="9"/>
      <c r="R110" s="9"/>
      <c r="S110" s="9"/>
      <c r="T110" s="9"/>
      <c r="U110" s="9"/>
      <c r="V110" s="9"/>
      <c r="W110" s="9"/>
      <c r="X110" s="9"/>
      <c r="Y110" s="9"/>
      <c r="Z110" s="9"/>
    </row>
    <row r="111" spans="1:26" ht="12.75" customHeight="1">
      <c r="A111" s="211" t="str">
        <f>A93</f>
        <v>Quarter 4 status report (9/30/2020):</v>
      </c>
      <c r="B111" s="156"/>
      <c r="C111" s="156"/>
      <c r="D111" s="156"/>
      <c r="E111" s="156"/>
      <c r="F111" s="156"/>
      <c r="G111" s="156"/>
      <c r="H111" s="156"/>
      <c r="I111" s="156"/>
      <c r="J111" s="156"/>
      <c r="K111" s="156"/>
      <c r="L111" s="156"/>
      <c r="M111" s="210"/>
      <c r="N111" s="9"/>
      <c r="O111" s="9"/>
      <c r="P111" s="9"/>
      <c r="Q111" s="9"/>
      <c r="R111" s="9"/>
      <c r="S111" s="9"/>
      <c r="T111" s="9"/>
      <c r="U111" s="9"/>
      <c r="V111" s="9"/>
      <c r="W111" s="9"/>
      <c r="X111" s="9"/>
      <c r="Y111" s="9"/>
      <c r="Z111" s="9"/>
    </row>
    <row r="112" spans="1:26" ht="12.75" customHeight="1">
      <c r="A112" s="209"/>
      <c r="B112" s="156"/>
      <c r="C112" s="156"/>
      <c r="D112" s="156"/>
      <c r="E112" s="156"/>
      <c r="F112" s="156"/>
      <c r="G112" s="156"/>
      <c r="H112" s="156"/>
      <c r="I112" s="156"/>
      <c r="J112" s="156"/>
      <c r="K112" s="156"/>
      <c r="L112" s="156"/>
      <c r="M112" s="210"/>
      <c r="N112" s="9"/>
      <c r="O112" s="9"/>
      <c r="P112" s="9"/>
      <c r="Q112" s="9"/>
      <c r="R112" s="9"/>
      <c r="S112" s="9"/>
      <c r="T112" s="9"/>
      <c r="U112" s="9"/>
      <c r="V112" s="9"/>
      <c r="W112" s="9"/>
      <c r="X112" s="9"/>
      <c r="Y112" s="9"/>
      <c r="Z112" s="9"/>
    </row>
    <row r="113" spans="1:26" ht="12.75" customHeight="1">
      <c r="A113" s="211" t="str">
        <f>A95</f>
        <v>Quarter 5 status report (12/31/2020):</v>
      </c>
      <c r="B113" s="156"/>
      <c r="C113" s="156"/>
      <c r="D113" s="156"/>
      <c r="E113" s="156"/>
      <c r="F113" s="156"/>
      <c r="G113" s="156"/>
      <c r="H113" s="156"/>
      <c r="I113" s="156"/>
      <c r="J113" s="156"/>
      <c r="K113" s="156"/>
      <c r="L113" s="156"/>
      <c r="M113" s="210"/>
      <c r="N113" s="9"/>
      <c r="O113" s="9"/>
      <c r="P113" s="9"/>
      <c r="Q113" s="9"/>
      <c r="R113" s="9"/>
      <c r="S113" s="9"/>
      <c r="T113" s="9"/>
      <c r="U113" s="9"/>
      <c r="V113" s="9"/>
      <c r="W113" s="9"/>
      <c r="X113" s="9"/>
      <c r="Y113" s="9"/>
      <c r="Z113" s="9"/>
    </row>
    <row r="114" spans="1:26" ht="12.75" customHeight="1">
      <c r="A114" s="209"/>
      <c r="B114" s="156"/>
      <c r="C114" s="156"/>
      <c r="D114" s="156"/>
      <c r="E114" s="156"/>
      <c r="F114" s="156"/>
      <c r="G114" s="156"/>
      <c r="H114" s="156"/>
      <c r="I114" s="156"/>
      <c r="J114" s="156"/>
      <c r="K114" s="156"/>
      <c r="L114" s="156"/>
      <c r="M114" s="210"/>
      <c r="N114" s="9"/>
      <c r="O114" s="9"/>
      <c r="P114" s="9"/>
      <c r="Q114" s="9"/>
      <c r="R114" s="9"/>
      <c r="S114" s="9"/>
      <c r="T114" s="9"/>
      <c r="U114" s="9"/>
      <c r="V114" s="9"/>
      <c r="W114" s="9"/>
      <c r="X114" s="9"/>
      <c r="Y114" s="9"/>
      <c r="Z114" s="9"/>
    </row>
    <row r="115" spans="1:26" ht="12.75" customHeight="1">
      <c r="A115" s="211" t="str">
        <f>A97</f>
        <v>Quarter 6 status report (3/31/2021):</v>
      </c>
      <c r="B115" s="156"/>
      <c r="C115" s="156"/>
      <c r="D115" s="156"/>
      <c r="E115" s="156"/>
      <c r="F115" s="156"/>
      <c r="G115" s="156"/>
      <c r="H115" s="156"/>
      <c r="I115" s="156"/>
      <c r="J115" s="156"/>
      <c r="K115" s="156"/>
      <c r="L115" s="156"/>
      <c r="M115" s="210"/>
      <c r="N115" s="9"/>
      <c r="O115" s="9"/>
      <c r="P115" s="9"/>
      <c r="Q115" s="9"/>
      <c r="R115" s="9"/>
      <c r="S115" s="9"/>
      <c r="T115" s="9"/>
      <c r="U115" s="9"/>
      <c r="V115" s="9"/>
      <c r="W115" s="9"/>
      <c r="X115" s="9"/>
      <c r="Y115" s="9"/>
      <c r="Z115" s="9"/>
    </row>
    <row r="116" spans="1:26" ht="12.75" customHeight="1">
      <c r="A116" s="209"/>
      <c r="B116" s="156"/>
      <c r="C116" s="156"/>
      <c r="D116" s="156"/>
      <c r="E116" s="156"/>
      <c r="F116" s="156"/>
      <c r="G116" s="156"/>
      <c r="H116" s="156"/>
      <c r="I116" s="156"/>
      <c r="J116" s="156"/>
      <c r="K116" s="156"/>
      <c r="L116" s="156"/>
      <c r="M116" s="210"/>
      <c r="N116" s="9"/>
      <c r="O116" s="9"/>
      <c r="P116" s="9"/>
      <c r="Q116" s="9"/>
      <c r="R116" s="9"/>
      <c r="S116" s="9"/>
      <c r="T116" s="9"/>
      <c r="U116" s="9"/>
      <c r="V116" s="9"/>
      <c r="W116" s="9"/>
      <c r="X116" s="9"/>
      <c r="Y116" s="9"/>
      <c r="Z116" s="9"/>
    </row>
    <row r="117" spans="1:26" ht="12.75" customHeight="1">
      <c r="A117" s="211" t="str">
        <f>A99</f>
        <v>Quarter 7 status report (6/30/2021):</v>
      </c>
      <c r="B117" s="156"/>
      <c r="C117" s="156"/>
      <c r="D117" s="156"/>
      <c r="E117" s="156"/>
      <c r="F117" s="156"/>
      <c r="G117" s="156"/>
      <c r="H117" s="156"/>
      <c r="I117" s="156"/>
      <c r="J117" s="156"/>
      <c r="K117" s="156"/>
      <c r="L117" s="156"/>
      <c r="M117" s="210"/>
      <c r="N117" s="9"/>
      <c r="O117" s="9"/>
      <c r="P117" s="9"/>
      <c r="Q117" s="9"/>
      <c r="R117" s="9"/>
      <c r="S117" s="9"/>
      <c r="T117" s="9"/>
      <c r="U117" s="9"/>
      <c r="V117" s="9"/>
      <c r="W117" s="9"/>
      <c r="X117" s="9"/>
      <c r="Y117" s="9"/>
      <c r="Z117" s="9"/>
    </row>
    <row r="118" spans="1:26" ht="12.75" customHeight="1">
      <c r="A118" s="209"/>
      <c r="B118" s="156"/>
      <c r="C118" s="156"/>
      <c r="D118" s="156"/>
      <c r="E118" s="156"/>
      <c r="F118" s="156"/>
      <c r="G118" s="156"/>
      <c r="H118" s="156"/>
      <c r="I118" s="156"/>
      <c r="J118" s="156"/>
      <c r="K118" s="156"/>
      <c r="L118" s="156"/>
      <c r="M118" s="210"/>
      <c r="N118" s="9"/>
      <c r="O118" s="9"/>
      <c r="P118" s="9"/>
      <c r="Q118" s="9"/>
      <c r="R118" s="9"/>
      <c r="S118" s="9"/>
      <c r="T118" s="9"/>
      <c r="U118" s="9"/>
      <c r="V118" s="9"/>
      <c r="W118" s="9"/>
      <c r="X118" s="9"/>
      <c r="Y118" s="9"/>
      <c r="Z118" s="9"/>
    </row>
    <row r="119" spans="1:26" ht="12.75" customHeight="1">
      <c r="A119" s="211" t="str">
        <f>A101</f>
        <v>Quarter 8 status report (9/30/2021):</v>
      </c>
      <c r="B119" s="156"/>
      <c r="C119" s="156"/>
      <c r="D119" s="156"/>
      <c r="E119" s="156"/>
      <c r="F119" s="156"/>
      <c r="G119" s="156"/>
      <c r="H119" s="156"/>
      <c r="I119" s="156"/>
      <c r="J119" s="156"/>
      <c r="K119" s="156"/>
      <c r="L119" s="156"/>
      <c r="M119" s="210"/>
      <c r="N119" s="9"/>
      <c r="O119" s="9"/>
      <c r="P119" s="9"/>
      <c r="Q119" s="9"/>
      <c r="R119" s="9"/>
      <c r="S119" s="9"/>
      <c r="T119" s="9"/>
      <c r="U119" s="9"/>
      <c r="V119" s="9"/>
      <c r="W119" s="9"/>
      <c r="X119" s="9"/>
      <c r="Y119" s="9"/>
      <c r="Z119" s="9"/>
    </row>
    <row r="120" spans="1:26" ht="12.75" customHeight="1">
      <c r="A120" s="215"/>
      <c r="B120" s="216"/>
      <c r="C120" s="216"/>
      <c r="D120" s="216"/>
      <c r="E120" s="216"/>
      <c r="F120" s="216"/>
      <c r="G120" s="216"/>
      <c r="H120" s="216"/>
      <c r="I120" s="216"/>
      <c r="J120" s="216"/>
      <c r="K120" s="216"/>
      <c r="L120" s="216"/>
      <c r="M120" s="217"/>
      <c r="N120" s="9"/>
      <c r="O120" s="9"/>
      <c r="P120" s="9"/>
      <c r="Q120" s="9"/>
      <c r="R120" s="9"/>
      <c r="S120" s="9"/>
      <c r="T120" s="9"/>
      <c r="U120" s="9"/>
      <c r="V120" s="9"/>
      <c r="W120" s="9"/>
      <c r="X120" s="9"/>
      <c r="Y120" s="9"/>
      <c r="Z120" s="9"/>
    </row>
    <row r="121" spans="1:26" ht="15" customHeight="1">
      <c r="A121" s="220" t="s">
        <v>328</v>
      </c>
      <c r="B121" s="213"/>
      <c r="C121" s="213"/>
      <c r="D121" s="213"/>
      <c r="E121" s="213"/>
      <c r="F121" s="213"/>
      <c r="G121" s="213"/>
      <c r="H121" s="213"/>
      <c r="I121" s="213"/>
      <c r="J121" s="213"/>
      <c r="K121" s="214"/>
      <c r="L121" s="222" t="s">
        <v>137</v>
      </c>
      <c r="M121" s="219"/>
      <c r="N121" s="9"/>
      <c r="O121" s="9"/>
      <c r="P121" s="9"/>
      <c r="Q121" s="9"/>
      <c r="R121" s="9"/>
      <c r="S121" s="9"/>
      <c r="T121" s="9"/>
      <c r="U121" s="9"/>
      <c r="V121" s="9"/>
      <c r="W121" s="9"/>
      <c r="X121" s="9"/>
      <c r="Y121" s="9"/>
      <c r="Z121" s="9"/>
    </row>
    <row r="122" spans="1:26" ht="12.75" customHeight="1">
      <c r="A122" s="221"/>
      <c r="B122" s="216"/>
      <c r="C122" s="216"/>
      <c r="D122" s="216"/>
      <c r="E122" s="216"/>
      <c r="F122" s="216"/>
      <c r="G122" s="216"/>
      <c r="H122" s="216"/>
      <c r="I122" s="216"/>
      <c r="J122" s="216"/>
      <c r="K122" s="217"/>
      <c r="L122" s="218"/>
      <c r="M122" s="219"/>
      <c r="N122" s="9"/>
      <c r="O122" s="9"/>
      <c r="P122" s="9"/>
      <c r="Q122" s="9"/>
      <c r="R122" s="9"/>
      <c r="S122" s="9"/>
      <c r="T122" s="9"/>
      <c r="U122" s="9"/>
      <c r="V122" s="9"/>
      <c r="W122" s="9"/>
      <c r="X122" s="9"/>
      <c r="Y122" s="9"/>
      <c r="Z122" s="9"/>
    </row>
    <row r="123" spans="1:26" ht="12.75" customHeight="1">
      <c r="A123" s="212" t="str">
        <f>A105</f>
        <v>Quarter 1 status report (12/31/2019):</v>
      </c>
      <c r="B123" s="213"/>
      <c r="C123" s="213"/>
      <c r="D123" s="213"/>
      <c r="E123" s="213"/>
      <c r="F123" s="213"/>
      <c r="G123" s="213"/>
      <c r="H123" s="213"/>
      <c r="I123" s="213"/>
      <c r="J123" s="213"/>
      <c r="K123" s="213"/>
      <c r="L123" s="213"/>
      <c r="M123" s="214"/>
      <c r="N123" s="9"/>
      <c r="O123" s="9"/>
      <c r="P123" s="9"/>
      <c r="Q123" s="9"/>
      <c r="R123" s="9"/>
      <c r="S123" s="9"/>
      <c r="T123" s="9"/>
      <c r="U123" s="9"/>
      <c r="V123" s="9"/>
      <c r="W123" s="9"/>
      <c r="X123" s="9"/>
      <c r="Y123" s="9"/>
      <c r="Z123" s="9"/>
    </row>
    <row r="124" spans="1:26" ht="12.75" customHeight="1">
      <c r="A124" s="209"/>
      <c r="B124" s="156"/>
      <c r="C124" s="156"/>
      <c r="D124" s="156"/>
      <c r="E124" s="156"/>
      <c r="F124" s="156"/>
      <c r="G124" s="156"/>
      <c r="H124" s="156"/>
      <c r="I124" s="156"/>
      <c r="J124" s="156"/>
      <c r="K124" s="156"/>
      <c r="L124" s="156"/>
      <c r="M124" s="210"/>
      <c r="N124" s="9"/>
      <c r="O124" s="9"/>
      <c r="P124" s="9"/>
      <c r="Q124" s="9"/>
      <c r="R124" s="9"/>
      <c r="S124" s="9"/>
      <c r="T124" s="9"/>
      <c r="U124" s="9"/>
      <c r="V124" s="9"/>
      <c r="W124" s="9"/>
      <c r="X124" s="9"/>
      <c r="Y124" s="9"/>
      <c r="Z124" s="9"/>
    </row>
    <row r="125" spans="1:26" ht="12.75" customHeight="1">
      <c r="A125" s="211" t="str">
        <f>A107</f>
        <v>Quarter 2 status report (3/31/2020):</v>
      </c>
      <c r="B125" s="156"/>
      <c r="C125" s="156"/>
      <c r="D125" s="156"/>
      <c r="E125" s="156"/>
      <c r="F125" s="156"/>
      <c r="G125" s="156"/>
      <c r="H125" s="156"/>
      <c r="I125" s="156"/>
      <c r="J125" s="156"/>
      <c r="K125" s="156"/>
      <c r="L125" s="156"/>
      <c r="M125" s="210"/>
      <c r="N125" s="9"/>
      <c r="O125" s="9"/>
      <c r="P125" s="9"/>
      <c r="Q125" s="9"/>
      <c r="R125" s="9"/>
      <c r="S125" s="9"/>
      <c r="T125" s="9"/>
      <c r="U125" s="9"/>
      <c r="V125" s="9"/>
      <c r="W125" s="9"/>
      <c r="X125" s="9"/>
      <c r="Y125" s="9"/>
      <c r="Z125" s="9"/>
    </row>
    <row r="126" spans="1:26" ht="12.75" customHeight="1">
      <c r="A126" s="209"/>
      <c r="B126" s="156"/>
      <c r="C126" s="156"/>
      <c r="D126" s="156"/>
      <c r="E126" s="156"/>
      <c r="F126" s="156"/>
      <c r="G126" s="156"/>
      <c r="H126" s="156"/>
      <c r="I126" s="156"/>
      <c r="J126" s="156"/>
      <c r="K126" s="156"/>
      <c r="L126" s="156"/>
      <c r="M126" s="210"/>
      <c r="N126" s="9"/>
      <c r="O126" s="9"/>
      <c r="P126" s="9"/>
      <c r="Q126" s="9"/>
      <c r="R126" s="9"/>
      <c r="S126" s="9"/>
      <c r="T126" s="9"/>
      <c r="U126" s="9"/>
      <c r="V126" s="9"/>
      <c r="W126" s="9"/>
      <c r="X126" s="9"/>
      <c r="Y126" s="9"/>
      <c r="Z126" s="9"/>
    </row>
    <row r="127" spans="1:26" ht="12.75" customHeight="1">
      <c r="A127" s="211" t="str">
        <f>A109</f>
        <v>Quarter 3 status report (6/30/2020):</v>
      </c>
      <c r="B127" s="156"/>
      <c r="C127" s="156"/>
      <c r="D127" s="156"/>
      <c r="E127" s="156"/>
      <c r="F127" s="156"/>
      <c r="G127" s="156"/>
      <c r="H127" s="156"/>
      <c r="I127" s="156"/>
      <c r="J127" s="156"/>
      <c r="K127" s="156"/>
      <c r="L127" s="156"/>
      <c r="M127" s="210"/>
      <c r="N127" s="9"/>
      <c r="O127" s="9"/>
      <c r="P127" s="9"/>
      <c r="Q127" s="9"/>
      <c r="R127" s="9"/>
      <c r="S127" s="9"/>
      <c r="T127" s="9"/>
      <c r="U127" s="9"/>
      <c r="V127" s="9"/>
      <c r="W127" s="9"/>
      <c r="X127" s="9"/>
      <c r="Y127" s="9"/>
      <c r="Z127" s="9"/>
    </row>
    <row r="128" spans="1:26" ht="12.75" customHeight="1">
      <c r="A128" s="209"/>
      <c r="B128" s="156"/>
      <c r="C128" s="156"/>
      <c r="D128" s="156"/>
      <c r="E128" s="156"/>
      <c r="F128" s="156"/>
      <c r="G128" s="156"/>
      <c r="H128" s="156"/>
      <c r="I128" s="156"/>
      <c r="J128" s="156"/>
      <c r="K128" s="156"/>
      <c r="L128" s="156"/>
      <c r="M128" s="210"/>
      <c r="N128" s="9"/>
      <c r="O128" s="9"/>
      <c r="P128" s="9"/>
      <c r="Q128" s="9"/>
      <c r="R128" s="9"/>
      <c r="S128" s="9"/>
      <c r="T128" s="9"/>
      <c r="U128" s="9"/>
      <c r="V128" s="9"/>
      <c r="W128" s="9"/>
      <c r="X128" s="9"/>
      <c r="Y128" s="9"/>
      <c r="Z128" s="9"/>
    </row>
    <row r="129" spans="1:26" ht="12.75" customHeight="1">
      <c r="A129" s="211" t="str">
        <f>A111</f>
        <v>Quarter 4 status report (9/30/2020):</v>
      </c>
      <c r="B129" s="156"/>
      <c r="C129" s="156"/>
      <c r="D129" s="156"/>
      <c r="E129" s="156"/>
      <c r="F129" s="156"/>
      <c r="G129" s="156"/>
      <c r="H129" s="156"/>
      <c r="I129" s="156"/>
      <c r="J129" s="156"/>
      <c r="K129" s="156"/>
      <c r="L129" s="156"/>
      <c r="M129" s="210"/>
      <c r="N129" s="9"/>
      <c r="O129" s="9"/>
      <c r="P129" s="9"/>
      <c r="Q129" s="9"/>
      <c r="R129" s="9"/>
      <c r="S129" s="9"/>
      <c r="T129" s="9"/>
      <c r="U129" s="9"/>
      <c r="V129" s="9"/>
      <c r="W129" s="9"/>
      <c r="X129" s="9"/>
      <c r="Y129" s="9"/>
      <c r="Z129" s="9"/>
    </row>
    <row r="130" spans="1:26" ht="12.75" customHeight="1">
      <c r="A130" s="209"/>
      <c r="B130" s="156"/>
      <c r="C130" s="156"/>
      <c r="D130" s="156"/>
      <c r="E130" s="156"/>
      <c r="F130" s="156"/>
      <c r="G130" s="156"/>
      <c r="H130" s="156"/>
      <c r="I130" s="156"/>
      <c r="J130" s="156"/>
      <c r="K130" s="156"/>
      <c r="L130" s="156"/>
      <c r="M130" s="210"/>
      <c r="N130" s="9"/>
      <c r="O130" s="9"/>
      <c r="P130" s="9"/>
      <c r="Q130" s="9"/>
      <c r="R130" s="9"/>
      <c r="S130" s="9"/>
      <c r="T130" s="9"/>
      <c r="U130" s="9"/>
      <c r="V130" s="9"/>
      <c r="W130" s="9"/>
      <c r="X130" s="9"/>
      <c r="Y130" s="9"/>
      <c r="Z130" s="9"/>
    </row>
    <row r="131" spans="1:26" ht="12.75" customHeight="1">
      <c r="A131" s="211" t="str">
        <f>A113</f>
        <v>Quarter 5 status report (12/31/2020):</v>
      </c>
      <c r="B131" s="156"/>
      <c r="C131" s="156"/>
      <c r="D131" s="156"/>
      <c r="E131" s="156"/>
      <c r="F131" s="156"/>
      <c r="G131" s="156"/>
      <c r="H131" s="156"/>
      <c r="I131" s="156"/>
      <c r="J131" s="156"/>
      <c r="K131" s="156"/>
      <c r="L131" s="156"/>
      <c r="M131" s="210"/>
      <c r="N131" s="9"/>
      <c r="O131" s="9"/>
      <c r="P131" s="9"/>
      <c r="Q131" s="9"/>
      <c r="R131" s="9"/>
      <c r="S131" s="9"/>
      <c r="T131" s="9"/>
      <c r="U131" s="9"/>
      <c r="V131" s="9"/>
      <c r="W131" s="9"/>
      <c r="X131" s="9"/>
      <c r="Y131" s="9"/>
      <c r="Z131" s="9"/>
    </row>
    <row r="132" spans="1:26" ht="12.75" customHeight="1">
      <c r="A132" s="209"/>
      <c r="B132" s="156"/>
      <c r="C132" s="156"/>
      <c r="D132" s="156"/>
      <c r="E132" s="156"/>
      <c r="F132" s="156"/>
      <c r="G132" s="156"/>
      <c r="H132" s="156"/>
      <c r="I132" s="156"/>
      <c r="J132" s="156"/>
      <c r="K132" s="156"/>
      <c r="L132" s="156"/>
      <c r="M132" s="210"/>
      <c r="N132" s="9"/>
      <c r="O132" s="9"/>
      <c r="P132" s="9"/>
      <c r="Q132" s="9"/>
      <c r="R132" s="9"/>
      <c r="S132" s="9"/>
      <c r="T132" s="9"/>
      <c r="U132" s="9"/>
      <c r="V132" s="9"/>
      <c r="W132" s="9"/>
      <c r="X132" s="9"/>
      <c r="Y132" s="9"/>
      <c r="Z132" s="9"/>
    </row>
    <row r="133" spans="1:26" ht="12.75" customHeight="1">
      <c r="A133" s="211" t="str">
        <f>A115</f>
        <v>Quarter 6 status report (3/31/2021):</v>
      </c>
      <c r="B133" s="156"/>
      <c r="C133" s="156"/>
      <c r="D133" s="156"/>
      <c r="E133" s="156"/>
      <c r="F133" s="156"/>
      <c r="G133" s="156"/>
      <c r="H133" s="156"/>
      <c r="I133" s="156"/>
      <c r="J133" s="156"/>
      <c r="K133" s="156"/>
      <c r="L133" s="156"/>
      <c r="M133" s="210"/>
      <c r="N133" s="9"/>
      <c r="O133" s="9"/>
      <c r="P133" s="9"/>
      <c r="Q133" s="9"/>
      <c r="R133" s="9"/>
      <c r="S133" s="9"/>
      <c r="T133" s="9"/>
      <c r="U133" s="9"/>
      <c r="V133" s="9"/>
      <c r="W133" s="9"/>
      <c r="X133" s="9"/>
      <c r="Y133" s="9"/>
      <c r="Z133" s="9"/>
    </row>
    <row r="134" spans="1:26" ht="12.75" customHeight="1">
      <c r="A134" s="209"/>
      <c r="B134" s="156"/>
      <c r="C134" s="156"/>
      <c r="D134" s="156"/>
      <c r="E134" s="156"/>
      <c r="F134" s="156"/>
      <c r="G134" s="156"/>
      <c r="H134" s="156"/>
      <c r="I134" s="156"/>
      <c r="J134" s="156"/>
      <c r="K134" s="156"/>
      <c r="L134" s="156"/>
      <c r="M134" s="210"/>
      <c r="N134" s="9"/>
      <c r="O134" s="9"/>
      <c r="P134" s="9"/>
      <c r="Q134" s="9"/>
      <c r="R134" s="9"/>
      <c r="S134" s="9"/>
      <c r="T134" s="9"/>
      <c r="U134" s="9"/>
      <c r="V134" s="9"/>
      <c r="W134" s="9"/>
      <c r="X134" s="9"/>
      <c r="Y134" s="9"/>
      <c r="Z134" s="9"/>
    </row>
    <row r="135" spans="1:26" ht="12.75" customHeight="1">
      <c r="A135" s="211" t="str">
        <f>A117</f>
        <v>Quarter 7 status report (6/30/2021):</v>
      </c>
      <c r="B135" s="156"/>
      <c r="C135" s="156"/>
      <c r="D135" s="156"/>
      <c r="E135" s="156"/>
      <c r="F135" s="156"/>
      <c r="G135" s="156"/>
      <c r="H135" s="156"/>
      <c r="I135" s="156"/>
      <c r="J135" s="156"/>
      <c r="K135" s="156"/>
      <c r="L135" s="156"/>
      <c r="M135" s="210"/>
      <c r="N135" s="9"/>
      <c r="O135" s="9"/>
      <c r="P135" s="9"/>
      <c r="Q135" s="9"/>
      <c r="R135" s="9"/>
      <c r="S135" s="9"/>
      <c r="T135" s="9"/>
      <c r="U135" s="9"/>
      <c r="V135" s="9"/>
      <c r="W135" s="9"/>
      <c r="X135" s="9"/>
      <c r="Y135" s="9"/>
      <c r="Z135" s="9"/>
    </row>
    <row r="136" spans="1:26" ht="12.75" customHeight="1">
      <c r="A136" s="209"/>
      <c r="B136" s="156"/>
      <c r="C136" s="156"/>
      <c r="D136" s="156"/>
      <c r="E136" s="156"/>
      <c r="F136" s="156"/>
      <c r="G136" s="156"/>
      <c r="H136" s="156"/>
      <c r="I136" s="156"/>
      <c r="J136" s="156"/>
      <c r="K136" s="156"/>
      <c r="L136" s="156"/>
      <c r="M136" s="210"/>
      <c r="N136" s="9"/>
      <c r="O136" s="9"/>
      <c r="P136" s="9"/>
      <c r="Q136" s="9"/>
      <c r="R136" s="9"/>
      <c r="S136" s="9"/>
      <c r="T136" s="9"/>
      <c r="U136" s="9"/>
      <c r="V136" s="9"/>
      <c r="W136" s="9"/>
      <c r="X136" s="9"/>
      <c r="Y136" s="9"/>
      <c r="Z136" s="9"/>
    </row>
    <row r="137" spans="1:26" ht="12.75" customHeight="1">
      <c r="A137" s="211" t="str">
        <f>A119</f>
        <v>Quarter 8 status report (9/30/2021):</v>
      </c>
      <c r="B137" s="156"/>
      <c r="C137" s="156"/>
      <c r="D137" s="156"/>
      <c r="E137" s="156"/>
      <c r="F137" s="156"/>
      <c r="G137" s="156"/>
      <c r="H137" s="156"/>
      <c r="I137" s="156"/>
      <c r="J137" s="156"/>
      <c r="K137" s="156"/>
      <c r="L137" s="156"/>
      <c r="M137" s="210"/>
      <c r="N137" s="9"/>
      <c r="O137" s="9"/>
      <c r="P137" s="9"/>
      <c r="Q137" s="9"/>
      <c r="R137" s="9"/>
      <c r="S137" s="9"/>
      <c r="T137" s="9"/>
      <c r="U137" s="9"/>
      <c r="V137" s="9"/>
      <c r="W137" s="9"/>
      <c r="X137" s="9"/>
      <c r="Y137" s="9"/>
      <c r="Z137" s="9"/>
    </row>
    <row r="138" spans="1:26" ht="12.75" customHeight="1">
      <c r="A138" s="215"/>
      <c r="B138" s="216"/>
      <c r="C138" s="216"/>
      <c r="D138" s="216"/>
      <c r="E138" s="216"/>
      <c r="F138" s="216"/>
      <c r="G138" s="216"/>
      <c r="H138" s="216"/>
      <c r="I138" s="216"/>
      <c r="J138" s="216"/>
      <c r="K138" s="216"/>
      <c r="L138" s="216"/>
      <c r="M138" s="217"/>
      <c r="N138" s="9"/>
      <c r="O138" s="9"/>
      <c r="P138" s="9"/>
      <c r="Q138" s="9"/>
      <c r="R138" s="9"/>
      <c r="S138" s="9"/>
      <c r="T138" s="9"/>
      <c r="U138" s="9"/>
      <c r="V138" s="9"/>
      <c r="W138" s="9"/>
      <c r="X138" s="9"/>
      <c r="Y138" s="9"/>
      <c r="Z138" s="9"/>
    </row>
    <row r="139" spans="1:26" ht="15" customHeight="1">
      <c r="A139" s="220" t="s">
        <v>329</v>
      </c>
      <c r="B139" s="213"/>
      <c r="C139" s="213"/>
      <c r="D139" s="213"/>
      <c r="E139" s="213"/>
      <c r="F139" s="213"/>
      <c r="G139" s="213"/>
      <c r="H139" s="213"/>
      <c r="I139" s="213"/>
      <c r="J139" s="213"/>
      <c r="K139" s="214"/>
      <c r="L139" s="222" t="s">
        <v>137</v>
      </c>
      <c r="M139" s="219"/>
      <c r="N139" s="9"/>
      <c r="O139" s="9"/>
      <c r="P139" s="9"/>
      <c r="Q139" s="9"/>
      <c r="R139" s="9"/>
      <c r="S139" s="9"/>
      <c r="T139" s="9"/>
      <c r="U139" s="9"/>
      <c r="V139" s="9"/>
      <c r="W139" s="9"/>
      <c r="X139" s="9"/>
      <c r="Y139" s="9"/>
      <c r="Z139" s="9"/>
    </row>
    <row r="140" spans="1:26" ht="12.75" customHeight="1">
      <c r="A140" s="221"/>
      <c r="B140" s="216"/>
      <c r="C140" s="216"/>
      <c r="D140" s="216"/>
      <c r="E140" s="216"/>
      <c r="F140" s="216"/>
      <c r="G140" s="216"/>
      <c r="H140" s="216"/>
      <c r="I140" s="216"/>
      <c r="J140" s="216"/>
      <c r="K140" s="217"/>
      <c r="L140" s="218"/>
      <c r="M140" s="219"/>
      <c r="N140" s="9"/>
      <c r="O140" s="9"/>
      <c r="P140" s="9"/>
      <c r="Q140" s="9"/>
      <c r="R140" s="9"/>
      <c r="S140" s="9"/>
      <c r="T140" s="9"/>
      <c r="U140" s="9"/>
      <c r="V140" s="9"/>
      <c r="W140" s="9"/>
      <c r="X140" s="9"/>
      <c r="Y140" s="9"/>
      <c r="Z140" s="9"/>
    </row>
    <row r="141" spans="1:26" ht="12.75" customHeight="1">
      <c r="A141" s="212" t="str">
        <f>A123</f>
        <v>Quarter 1 status report (12/31/2019):</v>
      </c>
      <c r="B141" s="213"/>
      <c r="C141" s="213"/>
      <c r="D141" s="213"/>
      <c r="E141" s="213"/>
      <c r="F141" s="213"/>
      <c r="G141" s="213"/>
      <c r="H141" s="213"/>
      <c r="I141" s="213"/>
      <c r="J141" s="213"/>
      <c r="K141" s="213"/>
      <c r="L141" s="213"/>
      <c r="M141" s="214"/>
      <c r="N141" s="9"/>
      <c r="O141" s="9"/>
      <c r="P141" s="9"/>
      <c r="Q141" s="9"/>
      <c r="R141" s="9"/>
      <c r="S141" s="9"/>
      <c r="T141" s="9"/>
      <c r="U141" s="9"/>
      <c r="V141" s="9"/>
      <c r="W141" s="9"/>
      <c r="X141" s="9"/>
      <c r="Y141" s="9"/>
      <c r="Z141" s="9"/>
    </row>
    <row r="142" spans="1:26" ht="12.75" customHeight="1">
      <c r="A142" s="209"/>
      <c r="B142" s="156"/>
      <c r="C142" s="156"/>
      <c r="D142" s="156"/>
      <c r="E142" s="156"/>
      <c r="F142" s="156"/>
      <c r="G142" s="156"/>
      <c r="H142" s="156"/>
      <c r="I142" s="156"/>
      <c r="J142" s="156"/>
      <c r="K142" s="156"/>
      <c r="L142" s="156"/>
      <c r="M142" s="210"/>
      <c r="N142" s="9"/>
      <c r="O142" s="9"/>
      <c r="P142" s="9"/>
      <c r="Q142" s="9"/>
      <c r="R142" s="9"/>
      <c r="S142" s="9"/>
      <c r="T142" s="9"/>
      <c r="U142" s="9"/>
      <c r="V142" s="9"/>
      <c r="W142" s="9"/>
      <c r="X142" s="9"/>
      <c r="Y142" s="9"/>
      <c r="Z142" s="9"/>
    </row>
    <row r="143" spans="1:26" ht="12.75" customHeight="1">
      <c r="A143" s="211" t="str">
        <f>A125</f>
        <v>Quarter 2 status report (3/31/2020):</v>
      </c>
      <c r="B143" s="156"/>
      <c r="C143" s="156"/>
      <c r="D143" s="156"/>
      <c r="E143" s="156"/>
      <c r="F143" s="156"/>
      <c r="G143" s="156"/>
      <c r="H143" s="156"/>
      <c r="I143" s="156"/>
      <c r="J143" s="156"/>
      <c r="K143" s="156"/>
      <c r="L143" s="156"/>
      <c r="M143" s="210"/>
      <c r="N143" s="9"/>
      <c r="O143" s="9"/>
      <c r="P143" s="9"/>
      <c r="Q143" s="9"/>
      <c r="R143" s="9"/>
      <c r="S143" s="9"/>
      <c r="T143" s="9"/>
      <c r="U143" s="9"/>
      <c r="V143" s="9"/>
      <c r="W143" s="9"/>
      <c r="X143" s="9"/>
      <c r="Y143" s="9"/>
      <c r="Z143" s="9"/>
    </row>
    <row r="144" spans="1:26" ht="12.75" customHeight="1">
      <c r="A144" s="209"/>
      <c r="B144" s="156"/>
      <c r="C144" s="156"/>
      <c r="D144" s="156"/>
      <c r="E144" s="156"/>
      <c r="F144" s="156"/>
      <c r="G144" s="156"/>
      <c r="H144" s="156"/>
      <c r="I144" s="156"/>
      <c r="J144" s="156"/>
      <c r="K144" s="156"/>
      <c r="L144" s="156"/>
      <c r="M144" s="210"/>
      <c r="N144" s="9"/>
      <c r="O144" s="9"/>
      <c r="P144" s="9"/>
      <c r="Q144" s="9"/>
      <c r="R144" s="9"/>
      <c r="S144" s="9"/>
      <c r="T144" s="9"/>
      <c r="U144" s="9"/>
      <c r="V144" s="9"/>
      <c r="W144" s="9"/>
      <c r="X144" s="9"/>
      <c r="Y144" s="9"/>
      <c r="Z144" s="9"/>
    </row>
    <row r="145" spans="1:26" ht="12.75" customHeight="1">
      <c r="A145" s="211" t="str">
        <f>A127</f>
        <v>Quarter 3 status report (6/30/2020):</v>
      </c>
      <c r="B145" s="156"/>
      <c r="C145" s="156"/>
      <c r="D145" s="156"/>
      <c r="E145" s="156"/>
      <c r="F145" s="156"/>
      <c r="G145" s="156"/>
      <c r="H145" s="156"/>
      <c r="I145" s="156"/>
      <c r="J145" s="156"/>
      <c r="K145" s="156"/>
      <c r="L145" s="156"/>
      <c r="M145" s="210"/>
      <c r="N145" s="9"/>
      <c r="O145" s="9"/>
      <c r="P145" s="9"/>
      <c r="Q145" s="9"/>
      <c r="R145" s="9"/>
      <c r="S145" s="9"/>
      <c r="T145" s="9"/>
      <c r="U145" s="9"/>
      <c r="V145" s="9"/>
      <c r="W145" s="9"/>
      <c r="X145" s="9"/>
      <c r="Y145" s="9"/>
      <c r="Z145" s="9"/>
    </row>
    <row r="146" spans="1:26" ht="12.75" customHeight="1">
      <c r="A146" s="209"/>
      <c r="B146" s="156"/>
      <c r="C146" s="156"/>
      <c r="D146" s="156"/>
      <c r="E146" s="156"/>
      <c r="F146" s="156"/>
      <c r="G146" s="156"/>
      <c r="H146" s="156"/>
      <c r="I146" s="156"/>
      <c r="J146" s="156"/>
      <c r="K146" s="156"/>
      <c r="L146" s="156"/>
      <c r="M146" s="210"/>
      <c r="N146" s="9"/>
      <c r="O146" s="9"/>
      <c r="P146" s="9"/>
      <c r="Q146" s="9"/>
      <c r="R146" s="9"/>
      <c r="S146" s="9"/>
      <c r="T146" s="9"/>
      <c r="U146" s="9"/>
      <c r="V146" s="9"/>
      <c r="W146" s="9"/>
      <c r="X146" s="9"/>
      <c r="Y146" s="9"/>
      <c r="Z146" s="9"/>
    </row>
    <row r="147" spans="1:26" ht="12.75" customHeight="1">
      <c r="A147" s="211" t="str">
        <f>A129</f>
        <v>Quarter 4 status report (9/30/2020):</v>
      </c>
      <c r="B147" s="156"/>
      <c r="C147" s="156"/>
      <c r="D147" s="156"/>
      <c r="E147" s="156"/>
      <c r="F147" s="156"/>
      <c r="G147" s="156"/>
      <c r="H147" s="156"/>
      <c r="I147" s="156"/>
      <c r="J147" s="156"/>
      <c r="K147" s="156"/>
      <c r="L147" s="156"/>
      <c r="M147" s="210"/>
      <c r="N147" s="9"/>
      <c r="O147" s="9"/>
      <c r="P147" s="9"/>
      <c r="Q147" s="9"/>
      <c r="R147" s="9"/>
      <c r="S147" s="9"/>
      <c r="T147" s="9"/>
      <c r="U147" s="9"/>
      <c r="V147" s="9"/>
      <c r="W147" s="9"/>
      <c r="X147" s="9"/>
      <c r="Y147" s="9"/>
      <c r="Z147" s="9"/>
    </row>
    <row r="148" spans="1:26" ht="12.75" customHeight="1">
      <c r="A148" s="209"/>
      <c r="B148" s="156"/>
      <c r="C148" s="156"/>
      <c r="D148" s="156"/>
      <c r="E148" s="156"/>
      <c r="F148" s="156"/>
      <c r="G148" s="156"/>
      <c r="H148" s="156"/>
      <c r="I148" s="156"/>
      <c r="J148" s="156"/>
      <c r="K148" s="156"/>
      <c r="L148" s="156"/>
      <c r="M148" s="210"/>
      <c r="N148" s="9"/>
      <c r="O148" s="9"/>
      <c r="P148" s="9"/>
      <c r="Q148" s="9"/>
      <c r="R148" s="9"/>
      <c r="S148" s="9"/>
      <c r="T148" s="9"/>
      <c r="U148" s="9"/>
      <c r="V148" s="9"/>
      <c r="W148" s="9"/>
      <c r="X148" s="9"/>
      <c r="Y148" s="9"/>
      <c r="Z148" s="9"/>
    </row>
    <row r="149" spans="1:26" ht="12.75" customHeight="1">
      <c r="A149" s="211" t="str">
        <f>A131</f>
        <v>Quarter 5 status report (12/31/2020):</v>
      </c>
      <c r="B149" s="156"/>
      <c r="C149" s="156"/>
      <c r="D149" s="156"/>
      <c r="E149" s="156"/>
      <c r="F149" s="156"/>
      <c r="G149" s="156"/>
      <c r="H149" s="156"/>
      <c r="I149" s="156"/>
      <c r="J149" s="156"/>
      <c r="K149" s="156"/>
      <c r="L149" s="156"/>
      <c r="M149" s="210"/>
      <c r="N149" s="9"/>
      <c r="O149" s="9"/>
      <c r="P149" s="9"/>
      <c r="Q149" s="9"/>
      <c r="R149" s="9"/>
      <c r="S149" s="9"/>
      <c r="T149" s="9"/>
      <c r="U149" s="9"/>
      <c r="V149" s="9"/>
      <c r="W149" s="9"/>
      <c r="X149" s="9"/>
      <c r="Y149" s="9"/>
      <c r="Z149" s="9"/>
    </row>
    <row r="150" spans="1:26" ht="12.75" customHeight="1">
      <c r="A150" s="209"/>
      <c r="B150" s="156"/>
      <c r="C150" s="156"/>
      <c r="D150" s="156"/>
      <c r="E150" s="156"/>
      <c r="F150" s="156"/>
      <c r="G150" s="156"/>
      <c r="H150" s="156"/>
      <c r="I150" s="156"/>
      <c r="J150" s="156"/>
      <c r="K150" s="156"/>
      <c r="L150" s="156"/>
      <c r="M150" s="210"/>
      <c r="N150" s="9"/>
      <c r="O150" s="9"/>
      <c r="P150" s="9"/>
      <c r="Q150" s="9"/>
      <c r="R150" s="9"/>
      <c r="S150" s="9"/>
      <c r="T150" s="9"/>
      <c r="U150" s="9"/>
      <c r="V150" s="9"/>
      <c r="W150" s="9"/>
      <c r="X150" s="9"/>
      <c r="Y150" s="9"/>
      <c r="Z150" s="9"/>
    </row>
    <row r="151" spans="1:26" ht="12.75" customHeight="1">
      <c r="A151" s="211" t="str">
        <f>A133</f>
        <v>Quarter 6 status report (3/31/2021):</v>
      </c>
      <c r="B151" s="156"/>
      <c r="C151" s="156"/>
      <c r="D151" s="156"/>
      <c r="E151" s="156"/>
      <c r="F151" s="156"/>
      <c r="G151" s="156"/>
      <c r="H151" s="156"/>
      <c r="I151" s="156"/>
      <c r="J151" s="156"/>
      <c r="K151" s="156"/>
      <c r="L151" s="156"/>
      <c r="M151" s="210"/>
      <c r="N151" s="9"/>
      <c r="O151" s="9"/>
      <c r="P151" s="9"/>
      <c r="Q151" s="9"/>
      <c r="R151" s="9"/>
      <c r="S151" s="9"/>
      <c r="T151" s="9"/>
      <c r="U151" s="9"/>
      <c r="V151" s="9"/>
      <c r="W151" s="9"/>
      <c r="X151" s="9"/>
      <c r="Y151" s="9"/>
      <c r="Z151" s="9"/>
    </row>
    <row r="152" spans="1:26" ht="12.75" customHeight="1">
      <c r="A152" s="209"/>
      <c r="B152" s="156"/>
      <c r="C152" s="156"/>
      <c r="D152" s="156"/>
      <c r="E152" s="156"/>
      <c r="F152" s="156"/>
      <c r="G152" s="156"/>
      <c r="H152" s="156"/>
      <c r="I152" s="156"/>
      <c r="J152" s="156"/>
      <c r="K152" s="156"/>
      <c r="L152" s="156"/>
      <c r="M152" s="210"/>
      <c r="N152" s="9"/>
      <c r="O152" s="9"/>
      <c r="P152" s="9"/>
      <c r="Q152" s="9"/>
      <c r="R152" s="9"/>
      <c r="S152" s="9"/>
      <c r="T152" s="9"/>
      <c r="U152" s="9"/>
      <c r="V152" s="9"/>
      <c r="W152" s="9"/>
      <c r="X152" s="9"/>
      <c r="Y152" s="9"/>
      <c r="Z152" s="9"/>
    </row>
    <row r="153" spans="1:26" ht="12.75" customHeight="1">
      <c r="A153" s="211" t="str">
        <f>A135</f>
        <v>Quarter 7 status report (6/30/2021):</v>
      </c>
      <c r="B153" s="156"/>
      <c r="C153" s="156"/>
      <c r="D153" s="156"/>
      <c r="E153" s="156"/>
      <c r="F153" s="156"/>
      <c r="G153" s="156"/>
      <c r="H153" s="156"/>
      <c r="I153" s="156"/>
      <c r="J153" s="156"/>
      <c r="K153" s="156"/>
      <c r="L153" s="156"/>
      <c r="M153" s="210"/>
      <c r="N153" s="9"/>
      <c r="O153" s="9"/>
      <c r="P153" s="9"/>
      <c r="Q153" s="9"/>
      <c r="R153" s="9"/>
      <c r="S153" s="9"/>
      <c r="T153" s="9"/>
      <c r="U153" s="9"/>
      <c r="V153" s="9"/>
      <c r="W153" s="9"/>
      <c r="X153" s="9"/>
      <c r="Y153" s="9"/>
      <c r="Z153" s="9"/>
    </row>
    <row r="154" spans="1:26" ht="12.75" customHeight="1">
      <c r="A154" s="209"/>
      <c r="B154" s="156"/>
      <c r="C154" s="156"/>
      <c r="D154" s="156"/>
      <c r="E154" s="156"/>
      <c r="F154" s="156"/>
      <c r="G154" s="156"/>
      <c r="H154" s="156"/>
      <c r="I154" s="156"/>
      <c r="J154" s="156"/>
      <c r="K154" s="156"/>
      <c r="L154" s="156"/>
      <c r="M154" s="210"/>
      <c r="N154" s="9"/>
      <c r="O154" s="9"/>
      <c r="P154" s="9"/>
      <c r="Q154" s="9"/>
      <c r="R154" s="9"/>
      <c r="S154" s="9"/>
      <c r="T154" s="9"/>
      <c r="U154" s="9"/>
      <c r="V154" s="9"/>
      <c r="W154" s="9"/>
      <c r="X154" s="9"/>
      <c r="Y154" s="9"/>
      <c r="Z154" s="9"/>
    </row>
    <row r="155" spans="1:26" ht="12.75" customHeight="1">
      <c r="A155" s="211" t="str">
        <f>A137</f>
        <v>Quarter 8 status report (9/30/2021):</v>
      </c>
      <c r="B155" s="156"/>
      <c r="C155" s="156"/>
      <c r="D155" s="156"/>
      <c r="E155" s="156"/>
      <c r="F155" s="156"/>
      <c r="G155" s="156"/>
      <c r="H155" s="156"/>
      <c r="I155" s="156"/>
      <c r="J155" s="156"/>
      <c r="K155" s="156"/>
      <c r="L155" s="156"/>
      <c r="M155" s="210"/>
      <c r="N155" s="9"/>
      <c r="O155" s="9"/>
      <c r="P155" s="9"/>
      <c r="Q155" s="9"/>
      <c r="R155" s="9"/>
      <c r="S155" s="9"/>
      <c r="T155" s="9"/>
      <c r="U155" s="9"/>
      <c r="V155" s="9"/>
      <c r="W155" s="9"/>
      <c r="X155" s="9"/>
      <c r="Y155" s="9"/>
      <c r="Z155" s="9"/>
    </row>
    <row r="156" spans="1:26" ht="12.75" customHeight="1">
      <c r="A156" s="215"/>
      <c r="B156" s="216"/>
      <c r="C156" s="216"/>
      <c r="D156" s="216"/>
      <c r="E156" s="216"/>
      <c r="F156" s="216"/>
      <c r="G156" s="216"/>
      <c r="H156" s="216"/>
      <c r="I156" s="216"/>
      <c r="J156" s="216"/>
      <c r="K156" s="216"/>
      <c r="L156" s="216"/>
      <c r="M156" s="217"/>
      <c r="N156" s="9"/>
      <c r="O156" s="9"/>
      <c r="P156" s="9"/>
      <c r="Q156" s="9"/>
      <c r="R156" s="9"/>
      <c r="S156" s="9"/>
      <c r="T156" s="9"/>
      <c r="U156" s="9"/>
      <c r="V156" s="9"/>
      <c r="W156" s="9"/>
      <c r="X156" s="9"/>
      <c r="Y156" s="9"/>
      <c r="Z156" s="9"/>
    </row>
    <row r="157" spans="1:26" ht="15" customHeight="1">
      <c r="A157" s="220" t="s">
        <v>330</v>
      </c>
      <c r="B157" s="213"/>
      <c r="C157" s="213"/>
      <c r="D157" s="213"/>
      <c r="E157" s="213"/>
      <c r="F157" s="213"/>
      <c r="G157" s="213"/>
      <c r="H157" s="213"/>
      <c r="I157" s="213"/>
      <c r="J157" s="213"/>
      <c r="K157" s="214"/>
      <c r="L157" s="222" t="s">
        <v>137</v>
      </c>
      <c r="M157" s="219"/>
      <c r="N157" s="9"/>
      <c r="O157" s="9"/>
      <c r="P157" s="9"/>
      <c r="Q157" s="9"/>
      <c r="R157" s="9"/>
      <c r="S157" s="9"/>
      <c r="T157" s="9"/>
      <c r="U157" s="9"/>
      <c r="V157" s="9"/>
      <c r="W157" s="9"/>
      <c r="X157" s="9"/>
      <c r="Y157" s="9"/>
      <c r="Z157" s="9"/>
    </row>
    <row r="158" spans="1:26" ht="12.75" customHeight="1">
      <c r="A158" s="221"/>
      <c r="B158" s="216"/>
      <c r="C158" s="216"/>
      <c r="D158" s="216"/>
      <c r="E158" s="216"/>
      <c r="F158" s="216"/>
      <c r="G158" s="216"/>
      <c r="H158" s="216"/>
      <c r="I158" s="216"/>
      <c r="J158" s="216"/>
      <c r="K158" s="217"/>
      <c r="L158" s="218"/>
      <c r="M158" s="219"/>
      <c r="N158" s="9"/>
      <c r="O158" s="9"/>
      <c r="P158" s="9"/>
      <c r="Q158" s="9"/>
      <c r="R158" s="9"/>
      <c r="S158" s="9"/>
      <c r="T158" s="9"/>
      <c r="U158" s="9"/>
      <c r="V158" s="9"/>
      <c r="W158" s="9"/>
      <c r="X158" s="9"/>
      <c r="Y158" s="9"/>
      <c r="Z158" s="9"/>
    </row>
    <row r="159" spans="1:26" ht="12.75" customHeight="1">
      <c r="A159" s="212" t="str">
        <f>A141</f>
        <v>Quarter 1 status report (12/31/2019):</v>
      </c>
      <c r="B159" s="213"/>
      <c r="C159" s="213"/>
      <c r="D159" s="213"/>
      <c r="E159" s="213"/>
      <c r="F159" s="213"/>
      <c r="G159" s="213"/>
      <c r="H159" s="213"/>
      <c r="I159" s="213"/>
      <c r="J159" s="213"/>
      <c r="K159" s="213"/>
      <c r="L159" s="213"/>
      <c r="M159" s="214"/>
      <c r="N159" s="9"/>
      <c r="O159" s="9"/>
      <c r="P159" s="9"/>
      <c r="Q159" s="9"/>
      <c r="R159" s="9"/>
      <c r="S159" s="9"/>
      <c r="T159" s="9"/>
      <c r="U159" s="9"/>
      <c r="V159" s="9"/>
      <c r="W159" s="9"/>
      <c r="X159" s="9"/>
      <c r="Y159" s="9"/>
      <c r="Z159" s="9"/>
    </row>
    <row r="160" spans="1:26" ht="12.75" customHeight="1">
      <c r="A160" s="209"/>
      <c r="B160" s="156"/>
      <c r="C160" s="156"/>
      <c r="D160" s="156"/>
      <c r="E160" s="156"/>
      <c r="F160" s="156"/>
      <c r="G160" s="156"/>
      <c r="H160" s="156"/>
      <c r="I160" s="156"/>
      <c r="J160" s="156"/>
      <c r="K160" s="156"/>
      <c r="L160" s="156"/>
      <c r="M160" s="210"/>
      <c r="N160" s="9"/>
      <c r="O160" s="9"/>
      <c r="P160" s="9"/>
      <c r="Q160" s="9"/>
      <c r="R160" s="9"/>
      <c r="S160" s="9"/>
      <c r="T160" s="9"/>
      <c r="U160" s="9"/>
      <c r="V160" s="9"/>
      <c r="W160" s="9"/>
      <c r="X160" s="9"/>
      <c r="Y160" s="9"/>
      <c r="Z160" s="9"/>
    </row>
    <row r="161" spans="1:26" ht="12.75" customHeight="1">
      <c r="A161" s="211" t="str">
        <f>A143</f>
        <v>Quarter 2 status report (3/31/2020):</v>
      </c>
      <c r="B161" s="156"/>
      <c r="C161" s="156"/>
      <c r="D161" s="156"/>
      <c r="E161" s="156"/>
      <c r="F161" s="156"/>
      <c r="G161" s="156"/>
      <c r="H161" s="156"/>
      <c r="I161" s="156"/>
      <c r="J161" s="156"/>
      <c r="K161" s="156"/>
      <c r="L161" s="156"/>
      <c r="M161" s="210"/>
      <c r="N161" s="9"/>
      <c r="O161" s="9"/>
      <c r="P161" s="9"/>
      <c r="Q161" s="9"/>
      <c r="R161" s="9"/>
      <c r="S161" s="9"/>
      <c r="T161" s="9"/>
      <c r="U161" s="9"/>
      <c r="V161" s="9"/>
      <c r="W161" s="9"/>
      <c r="X161" s="9"/>
      <c r="Y161" s="9"/>
      <c r="Z161" s="9"/>
    </row>
    <row r="162" spans="1:26" ht="12.75" customHeight="1">
      <c r="A162" s="209"/>
      <c r="B162" s="156"/>
      <c r="C162" s="156"/>
      <c r="D162" s="156"/>
      <c r="E162" s="156"/>
      <c r="F162" s="156"/>
      <c r="G162" s="156"/>
      <c r="H162" s="156"/>
      <c r="I162" s="156"/>
      <c r="J162" s="156"/>
      <c r="K162" s="156"/>
      <c r="L162" s="156"/>
      <c r="M162" s="210"/>
      <c r="N162" s="9"/>
      <c r="O162" s="9"/>
      <c r="P162" s="9"/>
      <c r="Q162" s="9"/>
      <c r="R162" s="9"/>
      <c r="S162" s="9"/>
      <c r="T162" s="9"/>
      <c r="U162" s="9"/>
      <c r="V162" s="9"/>
      <c r="W162" s="9"/>
      <c r="X162" s="9"/>
      <c r="Y162" s="9"/>
      <c r="Z162" s="9"/>
    </row>
    <row r="163" spans="1:26" ht="12.75" customHeight="1">
      <c r="A163" s="211" t="str">
        <f>A145</f>
        <v>Quarter 3 status report (6/30/2020):</v>
      </c>
      <c r="B163" s="156"/>
      <c r="C163" s="156"/>
      <c r="D163" s="156"/>
      <c r="E163" s="156"/>
      <c r="F163" s="156"/>
      <c r="G163" s="156"/>
      <c r="H163" s="156"/>
      <c r="I163" s="156"/>
      <c r="J163" s="156"/>
      <c r="K163" s="156"/>
      <c r="L163" s="156"/>
      <c r="M163" s="210"/>
      <c r="N163" s="9"/>
      <c r="O163" s="9"/>
      <c r="P163" s="9"/>
      <c r="Q163" s="9"/>
      <c r="R163" s="9"/>
      <c r="S163" s="9"/>
      <c r="T163" s="9"/>
      <c r="U163" s="9"/>
      <c r="V163" s="9"/>
      <c r="W163" s="9"/>
      <c r="X163" s="9"/>
      <c r="Y163" s="9"/>
      <c r="Z163" s="9"/>
    </row>
    <row r="164" spans="1:26" ht="12.75" customHeight="1">
      <c r="A164" s="209"/>
      <c r="B164" s="156"/>
      <c r="C164" s="156"/>
      <c r="D164" s="156"/>
      <c r="E164" s="156"/>
      <c r="F164" s="156"/>
      <c r="G164" s="156"/>
      <c r="H164" s="156"/>
      <c r="I164" s="156"/>
      <c r="J164" s="156"/>
      <c r="K164" s="156"/>
      <c r="L164" s="156"/>
      <c r="M164" s="210"/>
      <c r="N164" s="9"/>
      <c r="O164" s="9"/>
      <c r="P164" s="9"/>
      <c r="Q164" s="9"/>
      <c r="R164" s="9"/>
      <c r="S164" s="9"/>
      <c r="T164" s="9"/>
      <c r="U164" s="9"/>
      <c r="V164" s="9"/>
      <c r="W164" s="9"/>
      <c r="X164" s="9"/>
      <c r="Y164" s="9"/>
      <c r="Z164" s="9"/>
    </row>
    <row r="165" spans="1:26" ht="12.75" customHeight="1">
      <c r="A165" s="211" t="str">
        <f>A147</f>
        <v>Quarter 4 status report (9/30/2020):</v>
      </c>
      <c r="B165" s="156"/>
      <c r="C165" s="156"/>
      <c r="D165" s="156"/>
      <c r="E165" s="156"/>
      <c r="F165" s="156"/>
      <c r="G165" s="156"/>
      <c r="H165" s="156"/>
      <c r="I165" s="156"/>
      <c r="J165" s="156"/>
      <c r="K165" s="156"/>
      <c r="L165" s="156"/>
      <c r="M165" s="210"/>
      <c r="N165" s="9"/>
      <c r="O165" s="9"/>
      <c r="P165" s="9"/>
      <c r="Q165" s="9"/>
      <c r="R165" s="9"/>
      <c r="S165" s="9"/>
      <c r="T165" s="9"/>
      <c r="U165" s="9"/>
      <c r="V165" s="9"/>
      <c r="W165" s="9"/>
      <c r="X165" s="9"/>
      <c r="Y165" s="9"/>
      <c r="Z165" s="9"/>
    </row>
    <row r="166" spans="1:26" ht="12.75" customHeight="1">
      <c r="A166" s="209"/>
      <c r="B166" s="156"/>
      <c r="C166" s="156"/>
      <c r="D166" s="156"/>
      <c r="E166" s="156"/>
      <c r="F166" s="156"/>
      <c r="G166" s="156"/>
      <c r="H166" s="156"/>
      <c r="I166" s="156"/>
      <c r="J166" s="156"/>
      <c r="K166" s="156"/>
      <c r="L166" s="156"/>
      <c r="M166" s="210"/>
      <c r="N166" s="9"/>
      <c r="O166" s="9"/>
      <c r="P166" s="9"/>
      <c r="Q166" s="9"/>
      <c r="R166" s="9"/>
      <c r="S166" s="9"/>
      <c r="T166" s="9"/>
      <c r="U166" s="9"/>
      <c r="V166" s="9"/>
      <c r="W166" s="9"/>
      <c r="X166" s="9"/>
      <c r="Y166" s="9"/>
      <c r="Z166" s="9"/>
    </row>
    <row r="167" spans="1:26" ht="12.75" customHeight="1">
      <c r="A167" s="211" t="str">
        <f>A149</f>
        <v>Quarter 5 status report (12/31/2020):</v>
      </c>
      <c r="B167" s="156"/>
      <c r="C167" s="156"/>
      <c r="D167" s="156"/>
      <c r="E167" s="156"/>
      <c r="F167" s="156"/>
      <c r="G167" s="156"/>
      <c r="H167" s="156"/>
      <c r="I167" s="156"/>
      <c r="J167" s="156"/>
      <c r="K167" s="156"/>
      <c r="L167" s="156"/>
      <c r="M167" s="210"/>
      <c r="N167" s="9"/>
      <c r="O167" s="9"/>
      <c r="P167" s="9"/>
      <c r="Q167" s="9"/>
      <c r="R167" s="9"/>
      <c r="S167" s="9"/>
      <c r="T167" s="9"/>
      <c r="U167" s="9"/>
      <c r="V167" s="9"/>
      <c r="W167" s="9"/>
      <c r="X167" s="9"/>
      <c r="Y167" s="9"/>
      <c r="Z167" s="9"/>
    </row>
    <row r="168" spans="1:26" ht="12.75" customHeight="1">
      <c r="A168" s="209"/>
      <c r="B168" s="156"/>
      <c r="C168" s="156"/>
      <c r="D168" s="156"/>
      <c r="E168" s="156"/>
      <c r="F168" s="156"/>
      <c r="G168" s="156"/>
      <c r="H168" s="156"/>
      <c r="I168" s="156"/>
      <c r="J168" s="156"/>
      <c r="K168" s="156"/>
      <c r="L168" s="156"/>
      <c r="M168" s="210"/>
      <c r="N168" s="9"/>
      <c r="O168" s="9"/>
      <c r="P168" s="9"/>
      <c r="Q168" s="9"/>
      <c r="R168" s="9"/>
      <c r="S168" s="9"/>
      <c r="T168" s="9"/>
      <c r="U168" s="9"/>
      <c r="V168" s="9"/>
      <c r="W168" s="9"/>
      <c r="X168" s="9"/>
      <c r="Y168" s="9"/>
      <c r="Z168" s="9"/>
    </row>
    <row r="169" spans="1:26" ht="12.75" customHeight="1">
      <c r="A169" s="211" t="str">
        <f>A151</f>
        <v>Quarter 6 status report (3/31/2021):</v>
      </c>
      <c r="B169" s="156"/>
      <c r="C169" s="156"/>
      <c r="D169" s="156"/>
      <c r="E169" s="156"/>
      <c r="F169" s="156"/>
      <c r="G169" s="156"/>
      <c r="H169" s="156"/>
      <c r="I169" s="156"/>
      <c r="J169" s="156"/>
      <c r="K169" s="156"/>
      <c r="L169" s="156"/>
      <c r="M169" s="210"/>
      <c r="N169" s="9"/>
      <c r="O169" s="9"/>
      <c r="P169" s="9"/>
      <c r="Q169" s="9"/>
      <c r="R169" s="9"/>
      <c r="S169" s="9"/>
      <c r="T169" s="9"/>
      <c r="U169" s="9"/>
      <c r="V169" s="9"/>
      <c r="W169" s="9"/>
      <c r="X169" s="9"/>
      <c r="Y169" s="9"/>
      <c r="Z169" s="9"/>
    </row>
    <row r="170" spans="1:26" ht="12.75" customHeight="1">
      <c r="A170" s="209"/>
      <c r="B170" s="156"/>
      <c r="C170" s="156"/>
      <c r="D170" s="156"/>
      <c r="E170" s="156"/>
      <c r="F170" s="156"/>
      <c r="G170" s="156"/>
      <c r="H170" s="156"/>
      <c r="I170" s="156"/>
      <c r="J170" s="156"/>
      <c r="K170" s="156"/>
      <c r="L170" s="156"/>
      <c r="M170" s="210"/>
      <c r="N170" s="9"/>
      <c r="O170" s="9"/>
      <c r="P170" s="9"/>
      <c r="Q170" s="9"/>
      <c r="R170" s="9"/>
      <c r="S170" s="9"/>
      <c r="T170" s="9"/>
      <c r="U170" s="9"/>
      <c r="V170" s="9"/>
      <c r="W170" s="9"/>
      <c r="X170" s="9"/>
      <c r="Y170" s="9"/>
      <c r="Z170" s="9"/>
    </row>
    <row r="171" spans="1:26" ht="12.75" customHeight="1">
      <c r="A171" s="211" t="str">
        <f>A153</f>
        <v>Quarter 7 status report (6/30/2021):</v>
      </c>
      <c r="B171" s="156"/>
      <c r="C171" s="156"/>
      <c r="D171" s="156"/>
      <c r="E171" s="156"/>
      <c r="F171" s="156"/>
      <c r="G171" s="156"/>
      <c r="H171" s="156"/>
      <c r="I171" s="156"/>
      <c r="J171" s="156"/>
      <c r="K171" s="156"/>
      <c r="L171" s="156"/>
      <c r="M171" s="210"/>
      <c r="N171" s="9"/>
      <c r="O171" s="9"/>
      <c r="P171" s="9"/>
      <c r="Q171" s="9"/>
      <c r="R171" s="9"/>
      <c r="S171" s="9"/>
      <c r="T171" s="9"/>
      <c r="U171" s="9"/>
      <c r="V171" s="9"/>
      <c r="W171" s="9"/>
      <c r="X171" s="9"/>
      <c r="Y171" s="9"/>
      <c r="Z171" s="9"/>
    </row>
    <row r="172" spans="1:26" ht="12.75" customHeight="1">
      <c r="A172" s="209"/>
      <c r="B172" s="156"/>
      <c r="C172" s="156"/>
      <c r="D172" s="156"/>
      <c r="E172" s="156"/>
      <c r="F172" s="156"/>
      <c r="G172" s="156"/>
      <c r="H172" s="156"/>
      <c r="I172" s="156"/>
      <c r="J172" s="156"/>
      <c r="K172" s="156"/>
      <c r="L172" s="156"/>
      <c r="M172" s="210"/>
      <c r="N172" s="9"/>
      <c r="O172" s="9"/>
      <c r="P172" s="9"/>
      <c r="Q172" s="9"/>
      <c r="R172" s="9"/>
      <c r="S172" s="9"/>
      <c r="T172" s="9"/>
      <c r="U172" s="9"/>
      <c r="V172" s="9"/>
      <c r="W172" s="9"/>
      <c r="X172" s="9"/>
      <c r="Y172" s="9"/>
      <c r="Z172" s="9"/>
    </row>
    <row r="173" spans="1:26" ht="12.75" customHeight="1">
      <c r="A173" s="211" t="str">
        <f>A155</f>
        <v>Quarter 8 status report (9/30/2021):</v>
      </c>
      <c r="B173" s="156"/>
      <c r="C173" s="156"/>
      <c r="D173" s="156"/>
      <c r="E173" s="156"/>
      <c r="F173" s="156"/>
      <c r="G173" s="156"/>
      <c r="H173" s="156"/>
      <c r="I173" s="156"/>
      <c r="J173" s="156"/>
      <c r="K173" s="156"/>
      <c r="L173" s="156"/>
      <c r="M173" s="210"/>
      <c r="N173" s="9"/>
      <c r="O173" s="9"/>
      <c r="P173" s="9"/>
      <c r="Q173" s="9"/>
      <c r="R173" s="9"/>
      <c r="S173" s="9"/>
      <c r="T173" s="9"/>
      <c r="U173" s="9"/>
      <c r="V173" s="9"/>
      <c r="W173" s="9"/>
      <c r="X173" s="9"/>
      <c r="Y173" s="9"/>
      <c r="Z173" s="9"/>
    </row>
    <row r="174" spans="1:26" ht="12.75" customHeight="1">
      <c r="A174" s="215"/>
      <c r="B174" s="216"/>
      <c r="C174" s="216"/>
      <c r="D174" s="216"/>
      <c r="E174" s="216"/>
      <c r="F174" s="216"/>
      <c r="G174" s="216"/>
      <c r="H174" s="216"/>
      <c r="I174" s="216"/>
      <c r="J174" s="216"/>
      <c r="K174" s="216"/>
      <c r="L174" s="216"/>
      <c r="M174" s="217"/>
      <c r="N174" s="9"/>
      <c r="O174" s="9"/>
      <c r="P174" s="9"/>
      <c r="Q174" s="9"/>
      <c r="R174" s="9"/>
      <c r="S174" s="9"/>
      <c r="T174" s="9"/>
      <c r="U174" s="9"/>
      <c r="V174" s="9"/>
      <c r="W174" s="9"/>
      <c r="X174" s="9"/>
      <c r="Y174" s="9"/>
      <c r="Z174" s="9"/>
    </row>
    <row r="175" spans="1:26" ht="15" customHeight="1">
      <c r="A175" s="220" t="s">
        <v>331</v>
      </c>
      <c r="B175" s="213"/>
      <c r="C175" s="213"/>
      <c r="D175" s="213"/>
      <c r="E175" s="213"/>
      <c r="F175" s="213"/>
      <c r="G175" s="213"/>
      <c r="H175" s="213"/>
      <c r="I175" s="213"/>
      <c r="J175" s="213"/>
      <c r="K175" s="214"/>
      <c r="L175" s="222" t="s">
        <v>137</v>
      </c>
      <c r="M175" s="219"/>
      <c r="N175" s="9"/>
      <c r="O175" s="9"/>
      <c r="P175" s="9"/>
      <c r="Q175" s="9"/>
      <c r="R175" s="9"/>
      <c r="S175" s="9"/>
      <c r="T175" s="9"/>
      <c r="U175" s="9"/>
      <c r="V175" s="9"/>
      <c r="W175" s="9"/>
      <c r="X175" s="9"/>
      <c r="Y175" s="9"/>
      <c r="Z175" s="9"/>
    </row>
    <row r="176" spans="1:26" ht="12.75" customHeight="1">
      <c r="A176" s="221"/>
      <c r="B176" s="216"/>
      <c r="C176" s="216"/>
      <c r="D176" s="216"/>
      <c r="E176" s="216"/>
      <c r="F176" s="216"/>
      <c r="G176" s="216"/>
      <c r="H176" s="216"/>
      <c r="I176" s="216"/>
      <c r="J176" s="216"/>
      <c r="K176" s="217"/>
      <c r="L176" s="218"/>
      <c r="M176" s="219"/>
      <c r="N176" s="9"/>
      <c r="O176" s="9"/>
      <c r="P176" s="9"/>
      <c r="Q176" s="9"/>
      <c r="R176" s="9"/>
      <c r="S176" s="9"/>
      <c r="T176" s="9"/>
      <c r="U176" s="9"/>
      <c r="V176" s="9"/>
      <c r="W176" s="9"/>
      <c r="X176" s="9"/>
      <c r="Y176" s="9"/>
      <c r="Z176" s="9"/>
    </row>
    <row r="177" spans="1:26" ht="12.75" customHeight="1">
      <c r="A177" s="212" t="str">
        <f>A159</f>
        <v>Quarter 1 status report (12/31/2019):</v>
      </c>
      <c r="B177" s="213"/>
      <c r="C177" s="213"/>
      <c r="D177" s="213"/>
      <c r="E177" s="213"/>
      <c r="F177" s="213"/>
      <c r="G177" s="213"/>
      <c r="H177" s="213"/>
      <c r="I177" s="213"/>
      <c r="J177" s="213"/>
      <c r="K177" s="213"/>
      <c r="L177" s="213"/>
      <c r="M177" s="214"/>
      <c r="N177" s="9"/>
      <c r="O177" s="9"/>
      <c r="P177" s="9"/>
      <c r="Q177" s="9"/>
      <c r="R177" s="9"/>
      <c r="S177" s="9"/>
      <c r="T177" s="9"/>
      <c r="U177" s="9"/>
      <c r="V177" s="9"/>
      <c r="W177" s="9"/>
      <c r="X177" s="9"/>
      <c r="Y177" s="9"/>
      <c r="Z177" s="9"/>
    </row>
    <row r="178" spans="1:26" ht="12.75" customHeight="1">
      <c r="A178" s="209"/>
      <c r="B178" s="156"/>
      <c r="C178" s="156"/>
      <c r="D178" s="156"/>
      <c r="E178" s="156"/>
      <c r="F178" s="156"/>
      <c r="G178" s="156"/>
      <c r="H178" s="156"/>
      <c r="I178" s="156"/>
      <c r="J178" s="156"/>
      <c r="K178" s="156"/>
      <c r="L178" s="156"/>
      <c r="M178" s="210"/>
      <c r="N178" s="9"/>
      <c r="O178" s="9"/>
      <c r="P178" s="9"/>
      <c r="Q178" s="9"/>
      <c r="R178" s="9"/>
      <c r="S178" s="9"/>
      <c r="T178" s="9"/>
      <c r="U178" s="9"/>
      <c r="V178" s="9"/>
      <c r="W178" s="9"/>
      <c r="X178" s="9"/>
      <c r="Y178" s="9"/>
      <c r="Z178" s="9"/>
    </row>
    <row r="179" spans="1:26" ht="12.75" customHeight="1">
      <c r="A179" s="211" t="str">
        <f>A161</f>
        <v>Quarter 2 status report (3/31/2020):</v>
      </c>
      <c r="B179" s="156"/>
      <c r="C179" s="156"/>
      <c r="D179" s="156"/>
      <c r="E179" s="156"/>
      <c r="F179" s="156"/>
      <c r="G179" s="156"/>
      <c r="H179" s="156"/>
      <c r="I179" s="156"/>
      <c r="J179" s="156"/>
      <c r="K179" s="156"/>
      <c r="L179" s="156"/>
      <c r="M179" s="210"/>
      <c r="N179" s="9"/>
      <c r="O179" s="9"/>
      <c r="P179" s="9"/>
      <c r="Q179" s="9"/>
      <c r="R179" s="9"/>
      <c r="S179" s="9"/>
      <c r="T179" s="9"/>
      <c r="U179" s="9"/>
      <c r="V179" s="9"/>
      <c r="W179" s="9"/>
      <c r="X179" s="9"/>
      <c r="Y179" s="9"/>
      <c r="Z179" s="9"/>
    </row>
    <row r="180" spans="1:26" ht="12.75" customHeight="1">
      <c r="A180" s="209"/>
      <c r="B180" s="156"/>
      <c r="C180" s="156"/>
      <c r="D180" s="156"/>
      <c r="E180" s="156"/>
      <c r="F180" s="156"/>
      <c r="G180" s="156"/>
      <c r="H180" s="156"/>
      <c r="I180" s="156"/>
      <c r="J180" s="156"/>
      <c r="K180" s="156"/>
      <c r="L180" s="156"/>
      <c r="M180" s="210"/>
      <c r="N180" s="9"/>
      <c r="O180" s="9"/>
      <c r="P180" s="9"/>
      <c r="Q180" s="9"/>
      <c r="R180" s="9"/>
      <c r="S180" s="9"/>
      <c r="T180" s="9"/>
      <c r="U180" s="9"/>
      <c r="V180" s="9"/>
      <c r="W180" s="9"/>
      <c r="X180" s="9"/>
      <c r="Y180" s="9"/>
      <c r="Z180" s="9"/>
    </row>
    <row r="181" spans="1:26" ht="12.75" customHeight="1">
      <c r="A181" s="211" t="str">
        <f>A163</f>
        <v>Quarter 3 status report (6/30/2020):</v>
      </c>
      <c r="B181" s="156"/>
      <c r="C181" s="156"/>
      <c r="D181" s="156"/>
      <c r="E181" s="156"/>
      <c r="F181" s="156"/>
      <c r="G181" s="156"/>
      <c r="H181" s="156"/>
      <c r="I181" s="156"/>
      <c r="J181" s="156"/>
      <c r="K181" s="156"/>
      <c r="L181" s="156"/>
      <c r="M181" s="210"/>
      <c r="N181" s="9"/>
      <c r="O181" s="9"/>
      <c r="P181" s="9"/>
      <c r="Q181" s="9"/>
      <c r="R181" s="9"/>
      <c r="S181" s="9"/>
      <c r="T181" s="9"/>
      <c r="U181" s="9"/>
      <c r="V181" s="9"/>
      <c r="W181" s="9"/>
      <c r="X181" s="9"/>
      <c r="Y181" s="9"/>
      <c r="Z181" s="9"/>
    </row>
    <row r="182" spans="1:26" ht="12.75" customHeight="1">
      <c r="A182" s="209"/>
      <c r="B182" s="156"/>
      <c r="C182" s="156"/>
      <c r="D182" s="156"/>
      <c r="E182" s="156"/>
      <c r="F182" s="156"/>
      <c r="G182" s="156"/>
      <c r="H182" s="156"/>
      <c r="I182" s="156"/>
      <c r="J182" s="156"/>
      <c r="K182" s="156"/>
      <c r="L182" s="156"/>
      <c r="M182" s="210"/>
      <c r="N182" s="9"/>
      <c r="O182" s="9"/>
      <c r="P182" s="9"/>
      <c r="Q182" s="9"/>
      <c r="R182" s="9"/>
      <c r="S182" s="9"/>
      <c r="T182" s="9"/>
      <c r="U182" s="9"/>
      <c r="V182" s="9"/>
      <c r="W182" s="9"/>
      <c r="X182" s="9"/>
      <c r="Y182" s="9"/>
      <c r="Z182" s="9"/>
    </row>
    <row r="183" spans="1:26" ht="12.75" customHeight="1">
      <c r="A183" s="211" t="str">
        <f>A165</f>
        <v>Quarter 4 status report (9/30/2020):</v>
      </c>
      <c r="B183" s="156"/>
      <c r="C183" s="156"/>
      <c r="D183" s="156"/>
      <c r="E183" s="156"/>
      <c r="F183" s="156"/>
      <c r="G183" s="156"/>
      <c r="H183" s="156"/>
      <c r="I183" s="156"/>
      <c r="J183" s="156"/>
      <c r="K183" s="156"/>
      <c r="L183" s="156"/>
      <c r="M183" s="210"/>
      <c r="N183" s="9"/>
      <c r="O183" s="9"/>
      <c r="P183" s="9"/>
      <c r="Q183" s="9"/>
      <c r="R183" s="9"/>
      <c r="S183" s="9"/>
      <c r="T183" s="9"/>
      <c r="U183" s="9"/>
      <c r="V183" s="9"/>
      <c r="W183" s="9"/>
      <c r="X183" s="9"/>
      <c r="Y183" s="9"/>
      <c r="Z183" s="9"/>
    </row>
    <row r="184" spans="1:26" ht="12.75" customHeight="1">
      <c r="A184" s="209"/>
      <c r="B184" s="156"/>
      <c r="C184" s="156"/>
      <c r="D184" s="156"/>
      <c r="E184" s="156"/>
      <c r="F184" s="156"/>
      <c r="G184" s="156"/>
      <c r="H184" s="156"/>
      <c r="I184" s="156"/>
      <c r="J184" s="156"/>
      <c r="K184" s="156"/>
      <c r="L184" s="156"/>
      <c r="M184" s="210"/>
      <c r="N184" s="9"/>
      <c r="O184" s="9"/>
      <c r="P184" s="9"/>
      <c r="Q184" s="9"/>
      <c r="R184" s="9"/>
      <c r="S184" s="9"/>
      <c r="T184" s="9"/>
      <c r="U184" s="9"/>
      <c r="V184" s="9"/>
      <c r="W184" s="9"/>
      <c r="X184" s="9"/>
      <c r="Y184" s="9"/>
      <c r="Z184" s="9"/>
    </row>
    <row r="185" spans="1:26" ht="12.75" customHeight="1">
      <c r="A185" s="211" t="str">
        <f>A167</f>
        <v>Quarter 5 status report (12/31/2020):</v>
      </c>
      <c r="B185" s="156"/>
      <c r="C185" s="156"/>
      <c r="D185" s="156"/>
      <c r="E185" s="156"/>
      <c r="F185" s="156"/>
      <c r="G185" s="156"/>
      <c r="H185" s="156"/>
      <c r="I185" s="156"/>
      <c r="J185" s="156"/>
      <c r="K185" s="156"/>
      <c r="L185" s="156"/>
      <c r="M185" s="210"/>
      <c r="N185" s="9"/>
      <c r="O185" s="9"/>
      <c r="P185" s="9"/>
      <c r="Q185" s="9"/>
      <c r="R185" s="9"/>
      <c r="S185" s="9"/>
      <c r="T185" s="9"/>
      <c r="U185" s="9"/>
      <c r="V185" s="9"/>
      <c r="W185" s="9"/>
      <c r="X185" s="9"/>
      <c r="Y185" s="9"/>
      <c r="Z185" s="9"/>
    </row>
    <row r="186" spans="1:26" ht="12.75" customHeight="1">
      <c r="A186" s="209"/>
      <c r="B186" s="156"/>
      <c r="C186" s="156"/>
      <c r="D186" s="156"/>
      <c r="E186" s="156"/>
      <c r="F186" s="156"/>
      <c r="G186" s="156"/>
      <c r="H186" s="156"/>
      <c r="I186" s="156"/>
      <c r="J186" s="156"/>
      <c r="K186" s="156"/>
      <c r="L186" s="156"/>
      <c r="M186" s="210"/>
      <c r="N186" s="9"/>
      <c r="O186" s="9"/>
      <c r="P186" s="9"/>
      <c r="Q186" s="9"/>
      <c r="R186" s="9"/>
      <c r="S186" s="9"/>
      <c r="T186" s="9"/>
      <c r="U186" s="9"/>
      <c r="V186" s="9"/>
      <c r="W186" s="9"/>
      <c r="X186" s="9"/>
      <c r="Y186" s="9"/>
      <c r="Z186" s="9"/>
    </row>
    <row r="187" spans="1:26" ht="12.75" customHeight="1">
      <c r="A187" s="211" t="str">
        <f>A169</f>
        <v>Quarter 6 status report (3/31/2021):</v>
      </c>
      <c r="B187" s="156"/>
      <c r="C187" s="156"/>
      <c r="D187" s="156"/>
      <c r="E187" s="156"/>
      <c r="F187" s="156"/>
      <c r="G187" s="156"/>
      <c r="H187" s="156"/>
      <c r="I187" s="156"/>
      <c r="J187" s="156"/>
      <c r="K187" s="156"/>
      <c r="L187" s="156"/>
      <c r="M187" s="210"/>
      <c r="N187" s="9"/>
      <c r="O187" s="9"/>
      <c r="P187" s="9"/>
      <c r="Q187" s="9"/>
      <c r="R187" s="9"/>
      <c r="S187" s="9"/>
      <c r="T187" s="9"/>
      <c r="U187" s="9"/>
      <c r="V187" s="9"/>
      <c r="W187" s="9"/>
      <c r="X187" s="9"/>
      <c r="Y187" s="9"/>
      <c r="Z187" s="9"/>
    </row>
    <row r="188" spans="1:26" ht="12.75" customHeight="1">
      <c r="A188" s="209"/>
      <c r="B188" s="156"/>
      <c r="C188" s="156"/>
      <c r="D188" s="156"/>
      <c r="E188" s="156"/>
      <c r="F188" s="156"/>
      <c r="G188" s="156"/>
      <c r="H188" s="156"/>
      <c r="I188" s="156"/>
      <c r="J188" s="156"/>
      <c r="K188" s="156"/>
      <c r="L188" s="156"/>
      <c r="M188" s="210"/>
      <c r="N188" s="9"/>
      <c r="O188" s="9"/>
      <c r="P188" s="9"/>
      <c r="Q188" s="9"/>
      <c r="R188" s="9"/>
      <c r="S188" s="9"/>
      <c r="T188" s="9"/>
      <c r="U188" s="9"/>
      <c r="V188" s="9"/>
      <c r="W188" s="9"/>
      <c r="X188" s="9"/>
      <c r="Y188" s="9"/>
      <c r="Z188" s="9"/>
    </row>
    <row r="189" spans="1:26" ht="12.75" customHeight="1">
      <c r="A189" s="211" t="str">
        <f>A171</f>
        <v>Quarter 7 status report (6/30/2021):</v>
      </c>
      <c r="B189" s="156"/>
      <c r="C189" s="156"/>
      <c r="D189" s="156"/>
      <c r="E189" s="156"/>
      <c r="F189" s="156"/>
      <c r="G189" s="156"/>
      <c r="H189" s="156"/>
      <c r="I189" s="156"/>
      <c r="J189" s="156"/>
      <c r="K189" s="156"/>
      <c r="L189" s="156"/>
      <c r="M189" s="210"/>
      <c r="N189" s="9"/>
      <c r="O189" s="9"/>
      <c r="P189" s="9"/>
      <c r="Q189" s="9"/>
      <c r="R189" s="9"/>
      <c r="S189" s="9"/>
      <c r="T189" s="9"/>
      <c r="U189" s="9"/>
      <c r="V189" s="9"/>
      <c r="W189" s="9"/>
      <c r="X189" s="9"/>
      <c r="Y189" s="9"/>
      <c r="Z189" s="9"/>
    </row>
    <row r="190" spans="1:26" ht="12.75" customHeight="1">
      <c r="A190" s="209"/>
      <c r="B190" s="156"/>
      <c r="C190" s="156"/>
      <c r="D190" s="156"/>
      <c r="E190" s="156"/>
      <c r="F190" s="156"/>
      <c r="G190" s="156"/>
      <c r="H190" s="156"/>
      <c r="I190" s="156"/>
      <c r="J190" s="156"/>
      <c r="K190" s="156"/>
      <c r="L190" s="156"/>
      <c r="M190" s="210"/>
      <c r="N190" s="9"/>
      <c r="O190" s="9"/>
      <c r="P190" s="9"/>
      <c r="Q190" s="9"/>
      <c r="R190" s="9"/>
      <c r="S190" s="9"/>
      <c r="T190" s="9"/>
      <c r="U190" s="9"/>
      <c r="V190" s="9"/>
      <c r="W190" s="9"/>
      <c r="X190" s="9"/>
      <c r="Y190" s="9"/>
      <c r="Z190" s="9"/>
    </row>
    <row r="191" spans="1:26" ht="12.75" customHeight="1">
      <c r="A191" s="211" t="str">
        <f>A173</f>
        <v>Quarter 8 status report (9/30/2021):</v>
      </c>
      <c r="B191" s="156"/>
      <c r="C191" s="156"/>
      <c r="D191" s="156"/>
      <c r="E191" s="156"/>
      <c r="F191" s="156"/>
      <c r="G191" s="156"/>
      <c r="H191" s="156"/>
      <c r="I191" s="156"/>
      <c r="J191" s="156"/>
      <c r="K191" s="156"/>
      <c r="L191" s="156"/>
      <c r="M191" s="210"/>
      <c r="N191" s="9"/>
      <c r="O191" s="9"/>
      <c r="P191" s="9"/>
      <c r="Q191" s="9"/>
      <c r="R191" s="9"/>
      <c r="S191" s="9"/>
      <c r="T191" s="9"/>
      <c r="U191" s="9"/>
      <c r="V191" s="9"/>
      <c r="W191" s="9"/>
      <c r="X191" s="9"/>
      <c r="Y191" s="9"/>
      <c r="Z191" s="9"/>
    </row>
    <row r="192" spans="1:26" ht="12.75" customHeight="1">
      <c r="A192" s="215"/>
      <c r="B192" s="216"/>
      <c r="C192" s="216"/>
      <c r="D192" s="216"/>
      <c r="E192" s="216"/>
      <c r="F192" s="216"/>
      <c r="G192" s="216"/>
      <c r="H192" s="216"/>
      <c r="I192" s="216"/>
      <c r="J192" s="216"/>
      <c r="K192" s="216"/>
      <c r="L192" s="216"/>
      <c r="M192" s="217"/>
      <c r="N192" s="9"/>
      <c r="O192" s="9"/>
      <c r="P192" s="9"/>
      <c r="Q192" s="9"/>
      <c r="R192" s="9"/>
      <c r="S192" s="9"/>
      <c r="T192" s="9"/>
      <c r="U192" s="9"/>
      <c r="V192" s="9"/>
      <c r="W192" s="9"/>
      <c r="X192" s="9"/>
      <c r="Y192" s="9"/>
      <c r="Z192" s="9"/>
    </row>
    <row r="193" spans="1:26" ht="12.75" customHeight="1">
      <c r="A193" s="63"/>
      <c r="B193" s="63"/>
      <c r="C193" s="63"/>
      <c r="D193" s="9"/>
      <c r="E193" s="63"/>
      <c r="F193" s="63"/>
      <c r="G193" s="63"/>
      <c r="H193" s="63"/>
      <c r="I193" s="63"/>
      <c r="J193" s="63"/>
      <c r="K193" s="63"/>
      <c r="L193" s="63"/>
      <c r="M193" s="63"/>
      <c r="N193" s="64"/>
      <c r="O193" s="64"/>
      <c r="P193" s="64"/>
      <c r="Q193" s="64"/>
      <c r="R193" s="64"/>
      <c r="S193" s="64"/>
      <c r="T193" s="64"/>
      <c r="U193" s="64"/>
      <c r="V193" s="64"/>
      <c r="W193" s="64"/>
      <c r="X193" s="64"/>
      <c r="Y193" s="64"/>
      <c r="Z193" s="64"/>
    </row>
    <row r="194" spans="1:26" ht="12.75" customHeight="1">
      <c r="A194" s="65"/>
      <c r="B194" s="65"/>
      <c r="C194" s="65"/>
      <c r="D194" s="9"/>
      <c r="E194" s="65"/>
      <c r="F194" s="65"/>
      <c r="G194" s="65"/>
      <c r="H194" s="65"/>
      <c r="I194" s="65"/>
      <c r="J194" s="65"/>
      <c r="K194" s="65"/>
      <c r="L194" s="65"/>
      <c r="M194" s="65"/>
      <c r="N194" s="9"/>
      <c r="O194" s="9"/>
      <c r="P194" s="9"/>
      <c r="Q194" s="9"/>
      <c r="R194" s="9"/>
      <c r="S194" s="9"/>
      <c r="T194" s="9"/>
      <c r="U194" s="9"/>
      <c r="V194" s="9"/>
      <c r="W194" s="9"/>
      <c r="X194" s="9"/>
      <c r="Y194" s="9"/>
      <c r="Z194" s="9"/>
    </row>
    <row r="195" spans="1:26" ht="12.7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2.7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2.7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2.7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2.7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2.7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2.75"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2.75" customHeight="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2.75" customHeight="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2.75" customHeight="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2.75" customHeight="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2.75" customHeight="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2.75" customHeight="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2.75" customHeight="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2.75" customHeight="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2.75" customHeight="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2.75" customHeight="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2.75" customHeight="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2.75" customHeight="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2.75" customHeight="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2.75" customHeight="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2.75" customHeight="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2.75" customHeight="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2.75" customHeight="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2.75" customHeight="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2.75" customHeight="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2.75" customHeight="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2.75" customHeight="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2.75" customHeight="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2.75" customHeight="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2.75" customHeight="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2.75" customHeight="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2.75" customHeight="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2.75" customHeight="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2.75" customHeight="1">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2.75" customHeight="1">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2.75" customHeight="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2.75" customHeight="1">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2.75" customHeight="1">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2.75" customHeight="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2.75" customHeight="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2.75" customHeight="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2.75" customHeight="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2.75" customHeight="1">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2.75" customHeight="1">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2.75" customHeight="1">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2.75" customHeight="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2.75" customHeight="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2.75" customHeight="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2.75" customHeight="1">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2.75" customHeight="1">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2.75" customHeight="1">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2.75" customHeight="1">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2.75" customHeight="1">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2.75" customHeight="1">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2.75" customHeight="1">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2.75" customHeight="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2.75" customHeight="1">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2.75" customHeight="1">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2.75" customHeight="1">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2.75" customHeight="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2.75" customHeight="1">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2.75" customHeight="1">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2.75" customHeight="1">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2.75" customHeight="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2.75" customHeight="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2.75" customHeight="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2.75" customHeight="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2.75" customHeight="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2.75" customHeight="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2.75" customHeight="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2.7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2.75" customHeight="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2.75" customHeight="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2.75" customHeight="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2.75" customHeight="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2.75" customHeight="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2.75" customHeight="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2.75" customHeight="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2.75" customHeight="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2.75" customHeight="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2.75" customHeight="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2.75" customHeight="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2.75" customHeight="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2.75" customHeight="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2.75" customHeight="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2.75" customHeight="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2.75" customHeight="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2.75" customHeight="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2.75" customHeight="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2.75" customHeight="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2.75" customHeight="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2.75" customHeight="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2.75" customHeight="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2.75" customHeight="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2.75" customHeight="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2.75" customHeight="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2.75" customHeight="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2.75" customHeight="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2.75" customHeight="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2.75" customHeight="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2.75" customHeight="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2.75" customHeight="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2.75" customHeight="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2.75" customHeight="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2.75" customHeight="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2.75" customHeight="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2.75" customHeight="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2.75" customHeight="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2.75" customHeight="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2.75" customHeight="1">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2.75" customHeight="1">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2.75" customHeight="1">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2.75" customHeight="1">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2.75" customHeight="1">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2.75" customHeight="1">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2.75" customHeight="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2.75" customHeight="1">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2.75" customHeight="1">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2.75" customHeight="1">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2.75" customHeight="1">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2.75" customHeight="1">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2.75" customHeight="1">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2.75" customHeight="1">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2.75" customHeight="1">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2.75" customHeight="1">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2.75" customHeight="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2.75" customHeight="1">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2.75" customHeight="1">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2.75" customHeight="1">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2.75" customHeight="1">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2.75" customHeight="1">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2.75" customHeight="1">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2.75" customHeight="1">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2.75" customHeight="1">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2.75" customHeight="1">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2.75" customHeight="1">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2.75" customHeight="1">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2.75" customHeight="1">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2.75" customHeight="1">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2.75" customHeight="1">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2.75" customHeight="1">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2.75" customHeight="1">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2.75" customHeight="1">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2.75" customHeight="1">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2.75" customHeight="1">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2.75" customHeight="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2.75" customHeight="1">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2.75" customHeight="1">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2.75" customHeight="1">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2.75" customHeight="1">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2.75" customHeight="1">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2.75" customHeight="1">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2.75" customHeight="1">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2.75" customHeight="1">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2.75" customHeight="1">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2.75" customHeight="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2.75" customHeight="1">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2.75" customHeight="1">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2.75" customHeight="1">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2.75" customHeight="1">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2.75" customHeight="1">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2.75" customHeight="1">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2.75" customHeight="1">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2.75" customHeight="1">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2.75" customHeight="1">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2.75" customHeight="1">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2.75" customHeight="1">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spans="1:26" ht="12.75" customHeight="1">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spans="1:26" ht="12.75" customHeight="1">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spans="1:26" ht="12.75" customHeight="1">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spans="1:26" ht="12.75" customHeight="1">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spans="1:26" ht="12.75" customHeight="1">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spans="1:26" ht="12.75" customHeight="1">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2.75" customHeight="1">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2.75" customHeight="1">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2.75" customHeight="1">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2.75" customHeight="1">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2.75" customHeight="1">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2.75" customHeight="1">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spans="1:26" ht="12.75" customHeight="1">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spans="1:26" ht="12.75" customHeight="1">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spans="1:26" ht="12.75" customHeight="1">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spans="1:26" ht="12.75" customHeight="1">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spans="1:26" ht="12.75" customHeight="1">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spans="1:26" ht="12.75" customHeight="1">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spans="1:26" ht="12.75" customHeight="1">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spans="1:26" ht="12.75" customHeight="1">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2.75" customHeight="1">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2.75" customHeight="1">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2.75" customHeight="1">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2.75" customHeight="1">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2.75" customHeight="1">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2.75" customHeight="1">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2.75" customHeight="1">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2.75" customHeight="1">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2.75" customHeight="1">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5.75" customHeight="1"/>
    <row r="393" spans="1:26" ht="15.75" customHeight="1"/>
    <row r="394" spans="1:26" ht="15.75" customHeight="1"/>
    <row r="395" spans="1:26" ht="15.75" customHeight="1"/>
    <row r="396" spans="1:26" ht="15.75" customHeight="1"/>
    <row r="397" spans="1:26" ht="15.75" customHeight="1"/>
    <row r="398" spans="1:26" ht="15.75" customHeight="1"/>
    <row r="399" spans="1:26" ht="15.75" customHeight="1"/>
    <row r="400" spans="1:26"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0">
    <mergeCell ref="A190:M190"/>
    <mergeCell ref="A149:M149"/>
    <mergeCell ref="A148:M148"/>
    <mergeCell ref="A145:M145"/>
    <mergeCell ref="A151:M151"/>
    <mergeCell ref="A152:M152"/>
    <mergeCell ref="A150:M150"/>
    <mergeCell ref="A147:M147"/>
    <mergeCell ref="A154:M154"/>
    <mergeCell ref="A146:M146"/>
    <mergeCell ref="A177:M177"/>
    <mergeCell ref="A174:M174"/>
    <mergeCell ref="L176:M176"/>
    <mergeCell ref="A175:K176"/>
    <mergeCell ref="L175:M175"/>
    <mergeCell ref="A186:M186"/>
    <mergeCell ref="A187:M187"/>
    <mergeCell ref="A178:M178"/>
    <mergeCell ref="A179:M179"/>
    <mergeCell ref="A180:M180"/>
    <mergeCell ref="A181:M181"/>
    <mergeCell ref="A6:A45"/>
    <mergeCell ref="B6:B45"/>
    <mergeCell ref="A1:M1"/>
    <mergeCell ref="A2:E3"/>
    <mergeCell ref="F4:M4"/>
    <mergeCell ref="B4:E4"/>
    <mergeCell ref="F2:M3"/>
    <mergeCell ref="A46:M46"/>
    <mergeCell ref="L67:M67"/>
    <mergeCell ref="A67:K68"/>
    <mergeCell ref="A50:M50"/>
    <mergeCell ref="A48:M48"/>
    <mergeCell ref="A49:M49"/>
    <mergeCell ref="A47:M47"/>
    <mergeCell ref="A66:M66"/>
    <mergeCell ref="A65:M65"/>
    <mergeCell ref="A70:M70"/>
    <mergeCell ref="A71:M71"/>
    <mergeCell ref="A61:M61"/>
    <mergeCell ref="A62:M62"/>
    <mergeCell ref="A60:M60"/>
    <mergeCell ref="A59:M59"/>
    <mergeCell ref="A63:M63"/>
    <mergeCell ref="A64:L64"/>
    <mergeCell ref="L68:M68"/>
    <mergeCell ref="A91:M91"/>
    <mergeCell ref="A69:M69"/>
    <mergeCell ref="A57:M57"/>
    <mergeCell ref="A55:M55"/>
    <mergeCell ref="A53:M53"/>
    <mergeCell ref="A54:M54"/>
    <mergeCell ref="A58:M58"/>
    <mergeCell ref="A51:M51"/>
    <mergeCell ref="A52:M52"/>
    <mergeCell ref="A76:M76"/>
    <mergeCell ref="A74:M74"/>
    <mergeCell ref="A75:M75"/>
    <mergeCell ref="A89:M89"/>
    <mergeCell ref="A90:M90"/>
    <mergeCell ref="A78:M78"/>
    <mergeCell ref="A79:M79"/>
    <mergeCell ref="A72:M72"/>
    <mergeCell ref="A73:M73"/>
    <mergeCell ref="A88:M88"/>
    <mergeCell ref="A82:M82"/>
    <mergeCell ref="A83:M83"/>
    <mergeCell ref="A84:M84"/>
    <mergeCell ref="A85:K86"/>
    <mergeCell ref="A87:M87"/>
    <mergeCell ref="L86:M86"/>
    <mergeCell ref="L85:M85"/>
    <mergeCell ref="A99:M99"/>
    <mergeCell ref="A98:M98"/>
    <mergeCell ref="A96:M96"/>
    <mergeCell ref="A97:M97"/>
    <mergeCell ref="A95:M95"/>
    <mergeCell ref="A94:M94"/>
    <mergeCell ref="A92:M92"/>
    <mergeCell ref="A93:M93"/>
    <mergeCell ref="A171:M171"/>
    <mergeCell ref="A173:M173"/>
    <mergeCell ref="A172:M172"/>
    <mergeCell ref="A163:M163"/>
    <mergeCell ref="A164:M164"/>
    <mergeCell ref="A161:M161"/>
    <mergeCell ref="A162:M162"/>
    <mergeCell ref="A157:K158"/>
    <mergeCell ref="A160:M160"/>
    <mergeCell ref="A159:M159"/>
    <mergeCell ref="A166:M166"/>
    <mergeCell ref="A165:M165"/>
    <mergeCell ref="A111:M111"/>
    <mergeCell ref="A112:M112"/>
    <mergeCell ref="A153:M153"/>
    <mergeCell ref="A155:M155"/>
    <mergeCell ref="A156:M156"/>
    <mergeCell ref="L157:M157"/>
    <mergeCell ref="L158:M158"/>
    <mergeCell ref="A167:M167"/>
    <mergeCell ref="A170:M170"/>
    <mergeCell ref="A169:M169"/>
    <mergeCell ref="A168:M168"/>
    <mergeCell ref="A100:M100"/>
    <mergeCell ref="A101:M101"/>
    <mergeCell ref="L104:M104"/>
    <mergeCell ref="A77:M77"/>
    <mergeCell ref="A81:M81"/>
    <mergeCell ref="A80:M80"/>
    <mergeCell ref="A123:M123"/>
    <mergeCell ref="A124:M124"/>
    <mergeCell ref="A192:M192"/>
    <mergeCell ref="A191:M191"/>
    <mergeCell ref="A189:M189"/>
    <mergeCell ref="A188:M188"/>
    <mergeCell ref="A184:M184"/>
    <mergeCell ref="A185:M185"/>
    <mergeCell ref="A183:M183"/>
    <mergeCell ref="A182:M182"/>
    <mergeCell ref="A118:M118"/>
    <mergeCell ref="A119:M119"/>
    <mergeCell ref="A120:M120"/>
    <mergeCell ref="A113:M113"/>
    <mergeCell ref="A117:M117"/>
    <mergeCell ref="A114:M114"/>
    <mergeCell ref="A115:M115"/>
    <mergeCell ref="A116:M116"/>
    <mergeCell ref="A106:M106"/>
    <mergeCell ref="A107:M107"/>
    <mergeCell ref="A108:M108"/>
    <mergeCell ref="A109:M109"/>
    <mergeCell ref="A110:M110"/>
    <mergeCell ref="A105:M105"/>
    <mergeCell ref="L103:M103"/>
    <mergeCell ref="A103:K104"/>
    <mergeCell ref="A102:M102"/>
    <mergeCell ref="A128:M128"/>
    <mergeCell ref="A127:M127"/>
    <mergeCell ref="L122:M122"/>
    <mergeCell ref="L121:M121"/>
    <mergeCell ref="A131:M131"/>
    <mergeCell ref="A130:M130"/>
    <mergeCell ref="A126:M126"/>
    <mergeCell ref="A129:M129"/>
    <mergeCell ref="A136:M136"/>
    <mergeCell ref="A135:M135"/>
    <mergeCell ref="A121:K122"/>
    <mergeCell ref="A134:M134"/>
    <mergeCell ref="A125:M125"/>
    <mergeCell ref="L139:M139"/>
    <mergeCell ref="A141:M141"/>
    <mergeCell ref="L140:M140"/>
    <mergeCell ref="A139:K140"/>
    <mergeCell ref="A132:M132"/>
    <mergeCell ref="A133:M133"/>
    <mergeCell ref="A144:M144"/>
    <mergeCell ref="A142:M142"/>
    <mergeCell ref="A143:M143"/>
    <mergeCell ref="A138:M138"/>
    <mergeCell ref="A137:M137"/>
  </mergeCells>
  <conditionalFormatting sqref="M64">
    <cfRule type="notContainsBlanks" dxfId="81" priority="1">
      <formula>LEN(TRIM(M64))&gt;0</formula>
    </cfRule>
  </conditionalFormatting>
  <hyperlinks>
    <hyperlink ref="A4" location="Biennial SQSP Overview!A1" display="'Biennial SQSP Overview'!A1"/>
  </hyperlinks>
  <printOptions horizontalCentered="1"/>
  <pageMargins left="0.2" right="0.2" top="0.25" bottom="0.25" header="0" footer="0"/>
  <pageSetup fitToHeight="0" orientation="portrait"/>
  <extLst>
    <ext xmlns:x14="http://schemas.microsoft.com/office/spreadsheetml/2009/9/main" uri="{CCE6A557-97BC-4b89-ADB6-D9C93CAAB3DF}">
      <x14:dataValidations xmlns:xm="http://schemas.microsoft.com/office/excel/2006/main" count="2">
        <x14:dataValidation type="list" allowBlank="1" showErrorMessage="1">
          <x14:formula1>
            <xm:f>tables!$A$27:$A$28</xm:f>
          </x14:formula1>
          <xm:sqref>C7:D7 C9:D9 C11:D11 C13:D13 C15:D15 C17:D17 C19:D19 C21:D21 C23:D23 C25:D25 C27:D27 C29:D29 C31:D31 C33:D33 C35:D35 C37:D37 C39:D39 C41:D41 C43:D43 C45:D45</xm:sqref>
        </x14:dataValidation>
        <x14:dataValidation type="list" allowBlank="1" showInputMessage="1" showErrorMessage="1" prompt="Value is not valid. - The value you entered is not valid. Select a value from the drop-down menu.">
          <x14:formula1>
            <xm:f>tables!$A$5:$A$13</xm:f>
          </x14:formula1>
          <xm:sqref>L68 L86 L104 L122 L140 L158 L176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heetViews>
  <sheetFormatPr defaultColWidth="14.42578125" defaultRowHeight="15" customHeight="1"/>
  <cols>
    <col min="1" max="1" width="53.28515625" customWidth="1"/>
    <col min="2" max="2" width="13.140625" customWidth="1"/>
    <col min="3" max="3" width="18.85546875" customWidth="1"/>
    <col min="4" max="4" width="18.7109375" hidden="1" customWidth="1"/>
    <col min="5" max="5" width="11.28515625" customWidth="1"/>
    <col min="6" max="6" width="12.7109375" customWidth="1"/>
    <col min="7" max="9" width="10.7109375" customWidth="1"/>
    <col min="10" max="10" width="11.5703125" customWidth="1"/>
    <col min="11" max="13" width="10.7109375" customWidth="1"/>
    <col min="14" max="26" width="8.85546875" customWidth="1"/>
  </cols>
  <sheetData>
    <row r="1" spans="1:26" ht="12.75" customHeight="1">
      <c r="A1" s="238" t="s">
        <v>332</v>
      </c>
      <c r="B1" s="232"/>
      <c r="C1" s="232"/>
      <c r="D1" s="232"/>
      <c r="E1" s="232"/>
      <c r="F1" s="232"/>
      <c r="G1" s="232"/>
      <c r="H1" s="232"/>
      <c r="I1" s="232"/>
      <c r="J1" s="232"/>
      <c r="K1" s="232"/>
      <c r="L1" s="232"/>
      <c r="M1" s="219"/>
      <c r="N1" s="24"/>
      <c r="O1" s="24"/>
      <c r="P1" s="24"/>
      <c r="Q1" s="24"/>
      <c r="R1" s="24"/>
      <c r="S1" s="24"/>
      <c r="T1" s="24"/>
      <c r="U1" s="24"/>
      <c r="V1" s="24"/>
      <c r="W1" s="24"/>
      <c r="X1" s="24"/>
      <c r="Y1" s="24"/>
      <c r="Z1" s="24"/>
    </row>
    <row r="2" spans="1:26" ht="13.5" customHeight="1">
      <c r="A2" s="239" t="str">
        <f>"State:  " &amp;'Biennial SQSP Overview'!A1:G1</f>
        <v>State:  Maryland</v>
      </c>
      <c r="B2" s="213"/>
      <c r="C2" s="213"/>
      <c r="D2" s="213"/>
      <c r="E2" s="214"/>
      <c r="F2" s="237" t="str">
        <f>"Federal Fiscal Year: "&amp;RIGHT('Biennial SQSP Overview'!A2,4)&amp; "-" &amp; RIGHT('Alternate Year Overview'!A2, 4)&amp;" SQSP Corrective Action Plan &amp; Progress Report"</f>
        <v>Federal Fiscal Year: 2020-2021 SQSP Corrective Action Plan &amp; Progress Report</v>
      </c>
      <c r="G2" s="213"/>
      <c r="H2" s="213"/>
      <c r="I2" s="213"/>
      <c r="J2" s="213"/>
      <c r="K2" s="213"/>
      <c r="L2" s="213"/>
      <c r="M2" s="214"/>
      <c r="N2" s="9"/>
      <c r="O2" s="9"/>
      <c r="P2" s="9"/>
      <c r="Q2" s="9"/>
      <c r="R2" s="9"/>
      <c r="S2" s="9"/>
      <c r="T2" s="9"/>
      <c r="U2" s="9"/>
      <c r="V2" s="9"/>
      <c r="W2" s="9"/>
      <c r="X2" s="9"/>
      <c r="Y2" s="9"/>
      <c r="Z2" s="9"/>
    </row>
    <row r="3" spans="1:26" ht="12.75" customHeight="1">
      <c r="A3" s="221"/>
      <c r="B3" s="216"/>
      <c r="C3" s="216"/>
      <c r="D3" s="216"/>
      <c r="E3" s="217"/>
      <c r="F3" s="221"/>
      <c r="G3" s="216"/>
      <c r="H3" s="216"/>
      <c r="I3" s="216"/>
      <c r="J3" s="216"/>
      <c r="K3" s="216"/>
      <c r="L3" s="216"/>
      <c r="M3" s="217"/>
      <c r="N3" s="9"/>
      <c r="O3" s="9"/>
      <c r="P3" s="9"/>
      <c r="Q3" s="9"/>
      <c r="R3" s="9"/>
      <c r="S3" s="9"/>
      <c r="T3" s="9"/>
      <c r="U3" s="9"/>
      <c r="V3" s="9"/>
      <c r="W3" s="9"/>
      <c r="X3" s="9"/>
      <c r="Y3" s="9"/>
      <c r="Z3" s="9"/>
    </row>
    <row r="4" spans="1:26" ht="15.75" customHeight="1">
      <c r="A4" s="28" t="s">
        <v>82</v>
      </c>
      <c r="B4" s="233" t="str">
        <f>"Back to Alternate Overview " &amp; RIGHT('Alternate Year Overview'!A2, 4)</f>
        <v>Back to Alternate Overview 2021</v>
      </c>
      <c r="C4" s="232"/>
      <c r="D4" s="232"/>
      <c r="E4" s="219"/>
      <c r="F4" s="231" t="s">
        <v>87</v>
      </c>
      <c r="G4" s="232"/>
      <c r="H4" s="232"/>
      <c r="I4" s="232"/>
      <c r="J4" s="232"/>
      <c r="K4" s="232"/>
      <c r="L4" s="232"/>
      <c r="M4" s="219"/>
      <c r="N4" s="30"/>
      <c r="O4" s="31"/>
      <c r="P4" s="31"/>
      <c r="Q4" s="31"/>
      <c r="R4" s="31"/>
      <c r="S4" s="31"/>
      <c r="T4" s="31"/>
      <c r="U4" s="31"/>
      <c r="V4" s="31"/>
      <c r="W4" s="31"/>
      <c r="X4" s="31"/>
      <c r="Y4" s="31"/>
      <c r="Z4" s="31"/>
    </row>
    <row r="5" spans="1:26" ht="12.75" customHeight="1">
      <c r="A5" s="32" t="s">
        <v>145</v>
      </c>
      <c r="B5" s="32" t="s">
        <v>94</v>
      </c>
      <c r="C5" s="33" t="str">
        <f>"CAP Based on SQSP "&amp; RIGHT('Biennial SQSP Overview'!A2, 4) &amp;" Performance Level"</f>
        <v>CAP Based on SQSP 2020 Performance Level</v>
      </c>
      <c r="D5" s="33" t="str">
        <f>"CAP Based on SQSP "&amp; RIGHT('Alternate Year Overview'!A2, 4) &amp;" Performance Level"</f>
        <v>CAP Based on SQSP 2021 Performance Level</v>
      </c>
      <c r="E5" s="33" t="s">
        <v>101</v>
      </c>
      <c r="F5" s="34" t="str">
        <f>"12/31/" &amp; RIGHT('Biennial SQSP Overview'!A2, 4)-(1) &amp; " Quarter 1"</f>
        <v>12/31/2019 Quarter 1</v>
      </c>
      <c r="G5" s="34" t="str">
        <f>"3/31/" &amp; RIGHT('Biennial SQSP Overview'!A2, 4) &amp; " Quarter 2"</f>
        <v>3/31/2020 Quarter 2</v>
      </c>
      <c r="H5" s="34" t="str">
        <f>"6/30/" &amp; RIGHT('Biennial SQSP Overview'!A2, 4) &amp; " Quarter 3"</f>
        <v>6/30/2020 Quarter 3</v>
      </c>
      <c r="I5" s="34" t="str">
        <f>"9/30/" &amp; RIGHT('Biennial SQSP Overview'!A2, 4) &amp; " Quarter 4"</f>
        <v>9/30/2020 Quarter 4</v>
      </c>
      <c r="J5" s="34" t="str">
        <f>"12/31/" &amp; RIGHT('Biennial SQSP Overview'!A2, 4) &amp; " Quarter 5"</f>
        <v>12/31/2020 Quarter 5</v>
      </c>
      <c r="K5" s="34" t="str">
        <f>"3/31/" &amp; RIGHT('Biennial SQSP Overview'!A2, 4)+(1) &amp; " Quarter 6"</f>
        <v>3/31/2021 Quarter 6</v>
      </c>
      <c r="L5" s="34" t="str">
        <f>"6/30/" &amp; RIGHT('Biennial SQSP Overview'!A2, 4)+(1) &amp; " Quarter 7"</f>
        <v>6/30/2021 Quarter 7</v>
      </c>
      <c r="M5" s="34" t="str">
        <f>"9/30/" &amp; RIGHT('Biennial SQSP Overview'!A2, 4)+(1) &amp; " Quarter 8"</f>
        <v>9/30/2021 Quarter 8</v>
      </c>
      <c r="N5" s="9"/>
      <c r="O5" s="9"/>
      <c r="P5" s="9"/>
      <c r="Q5" s="9"/>
      <c r="R5" s="9"/>
      <c r="S5" s="9"/>
      <c r="T5" s="9"/>
      <c r="U5" s="9"/>
      <c r="V5" s="9"/>
      <c r="W5" s="9"/>
      <c r="X5" s="9"/>
      <c r="Y5" s="9"/>
      <c r="Z5" s="9"/>
    </row>
    <row r="6" spans="1:26" ht="15.75" customHeight="1">
      <c r="A6" s="245" t="s">
        <v>333</v>
      </c>
      <c r="B6" s="245" t="s">
        <v>286</v>
      </c>
      <c r="C6" s="79" t="s">
        <v>287</v>
      </c>
      <c r="D6" s="79" t="s">
        <v>287</v>
      </c>
      <c r="E6" s="39" t="s">
        <v>111</v>
      </c>
      <c r="F6" s="39" t="s">
        <v>80</v>
      </c>
      <c r="G6" s="39" t="s">
        <v>80</v>
      </c>
      <c r="H6" s="39" t="s">
        <v>80</v>
      </c>
      <c r="I6" s="39" t="s">
        <v>80</v>
      </c>
      <c r="J6" s="39" t="s">
        <v>80</v>
      </c>
      <c r="K6" s="39" t="s">
        <v>80</v>
      </c>
      <c r="L6" s="39" t="s">
        <v>80</v>
      </c>
      <c r="M6" s="39" t="s">
        <v>80</v>
      </c>
      <c r="N6" s="9"/>
      <c r="O6" s="9"/>
      <c r="P6" s="9"/>
      <c r="Q6" s="9"/>
      <c r="R6" s="9"/>
      <c r="S6" s="9"/>
      <c r="T6" s="9"/>
      <c r="U6" s="9"/>
      <c r="V6" s="9"/>
      <c r="W6" s="9"/>
      <c r="X6" s="9"/>
      <c r="Y6" s="9"/>
      <c r="Z6" s="9"/>
    </row>
    <row r="7" spans="1:26" ht="15.75" customHeight="1">
      <c r="A7" s="246"/>
      <c r="B7" s="246"/>
      <c r="C7" s="80"/>
      <c r="D7" s="80"/>
      <c r="E7" s="43" t="s">
        <v>114</v>
      </c>
      <c r="F7" s="43"/>
      <c r="G7" s="43"/>
      <c r="H7" s="43"/>
      <c r="I7" s="43"/>
      <c r="J7" s="43"/>
      <c r="K7" s="43"/>
      <c r="L7" s="43"/>
      <c r="M7" s="43"/>
      <c r="N7" s="9"/>
      <c r="O7" s="9"/>
      <c r="P7" s="9"/>
      <c r="Q7" s="9"/>
      <c r="R7" s="9"/>
      <c r="S7" s="9"/>
      <c r="T7" s="9"/>
      <c r="U7" s="9"/>
      <c r="V7" s="9"/>
      <c r="W7" s="9"/>
      <c r="X7" s="9"/>
      <c r="Y7" s="9"/>
      <c r="Z7" s="9"/>
    </row>
    <row r="8" spans="1:26" ht="15.75" customHeight="1">
      <c r="A8" s="246"/>
      <c r="B8" s="246"/>
      <c r="C8" s="79" t="s">
        <v>289</v>
      </c>
      <c r="D8" s="79" t="s">
        <v>289</v>
      </c>
      <c r="E8" s="39" t="s">
        <v>111</v>
      </c>
      <c r="F8" s="39" t="s">
        <v>80</v>
      </c>
      <c r="G8" s="39" t="s">
        <v>80</v>
      </c>
      <c r="H8" s="39" t="s">
        <v>80</v>
      </c>
      <c r="I8" s="39" t="s">
        <v>80</v>
      </c>
      <c r="J8" s="39" t="s">
        <v>80</v>
      </c>
      <c r="K8" s="39" t="s">
        <v>80</v>
      </c>
      <c r="L8" s="39" t="s">
        <v>80</v>
      </c>
      <c r="M8" s="39" t="s">
        <v>80</v>
      </c>
      <c r="N8" s="9"/>
      <c r="O8" s="9"/>
      <c r="P8" s="9"/>
      <c r="Q8" s="9"/>
      <c r="R8" s="9"/>
      <c r="S8" s="9"/>
      <c r="T8" s="9"/>
      <c r="U8" s="9"/>
      <c r="V8" s="9"/>
      <c r="W8" s="9"/>
      <c r="X8" s="9"/>
      <c r="Y8" s="9"/>
      <c r="Z8" s="9"/>
    </row>
    <row r="9" spans="1:26" ht="15.75" customHeight="1">
      <c r="A9" s="246"/>
      <c r="B9" s="246"/>
      <c r="C9" s="80"/>
      <c r="D9" s="80"/>
      <c r="E9" s="43" t="s">
        <v>114</v>
      </c>
      <c r="F9" s="43"/>
      <c r="G9" s="43"/>
      <c r="H9" s="43"/>
      <c r="I9" s="74"/>
      <c r="J9" s="74"/>
      <c r="K9" s="74"/>
      <c r="L9" s="74"/>
      <c r="M9" s="74"/>
      <c r="N9" s="9"/>
      <c r="O9" s="9"/>
      <c r="P9" s="9"/>
      <c r="Q9" s="9"/>
      <c r="R9" s="9"/>
      <c r="S9" s="9"/>
      <c r="T9" s="9"/>
      <c r="U9" s="9"/>
      <c r="V9" s="9"/>
      <c r="W9" s="9"/>
      <c r="X9" s="9"/>
      <c r="Y9" s="9"/>
      <c r="Z9" s="9"/>
    </row>
    <row r="10" spans="1:26" ht="15.75" customHeight="1">
      <c r="A10" s="246"/>
      <c r="B10" s="246"/>
      <c r="C10" s="79" t="s">
        <v>292</v>
      </c>
      <c r="D10" s="79" t="s">
        <v>292</v>
      </c>
      <c r="E10" s="39" t="s">
        <v>111</v>
      </c>
      <c r="F10" s="39" t="s">
        <v>80</v>
      </c>
      <c r="G10" s="39" t="s">
        <v>80</v>
      </c>
      <c r="H10" s="39" t="s">
        <v>80</v>
      </c>
      <c r="I10" s="39" t="s">
        <v>80</v>
      </c>
      <c r="J10" s="39" t="s">
        <v>80</v>
      </c>
      <c r="K10" s="39" t="s">
        <v>80</v>
      </c>
      <c r="L10" s="39" t="s">
        <v>80</v>
      </c>
      <c r="M10" s="39" t="s">
        <v>80</v>
      </c>
      <c r="N10" s="9"/>
      <c r="O10" s="9"/>
      <c r="P10" s="9"/>
      <c r="Q10" s="9"/>
      <c r="R10" s="9"/>
      <c r="S10" s="9"/>
      <c r="T10" s="9"/>
      <c r="U10" s="9"/>
      <c r="V10" s="9"/>
      <c r="W10" s="9"/>
      <c r="X10" s="9"/>
      <c r="Y10" s="9"/>
      <c r="Z10" s="9"/>
    </row>
    <row r="11" spans="1:26" ht="15.75" customHeight="1">
      <c r="A11" s="246"/>
      <c r="B11" s="246"/>
      <c r="C11" s="80"/>
      <c r="D11" s="80"/>
      <c r="E11" s="43" t="s">
        <v>114</v>
      </c>
      <c r="F11" s="43"/>
      <c r="G11" s="43"/>
      <c r="H11" s="43"/>
      <c r="I11" s="74"/>
      <c r="J11" s="74"/>
      <c r="K11" s="74"/>
      <c r="L11" s="74"/>
      <c r="M11" s="74"/>
      <c r="N11" s="9"/>
      <c r="O11" s="9"/>
      <c r="P11" s="9"/>
      <c r="Q11" s="9"/>
      <c r="R11" s="9"/>
      <c r="S11" s="9"/>
      <c r="T11" s="9"/>
      <c r="U11" s="9"/>
      <c r="V11" s="9"/>
      <c r="W11" s="9"/>
      <c r="X11" s="9"/>
      <c r="Y11" s="9"/>
      <c r="Z11" s="9"/>
    </row>
    <row r="12" spans="1:26" ht="15.75" customHeight="1">
      <c r="A12" s="246"/>
      <c r="B12" s="246"/>
      <c r="C12" s="79" t="s">
        <v>295</v>
      </c>
      <c r="D12" s="79" t="s">
        <v>295</v>
      </c>
      <c r="E12" s="39" t="s">
        <v>111</v>
      </c>
      <c r="F12" s="39" t="s">
        <v>80</v>
      </c>
      <c r="G12" s="39" t="s">
        <v>80</v>
      </c>
      <c r="H12" s="39" t="s">
        <v>80</v>
      </c>
      <c r="I12" s="39" t="s">
        <v>80</v>
      </c>
      <c r="J12" s="39" t="s">
        <v>80</v>
      </c>
      <c r="K12" s="39" t="s">
        <v>80</v>
      </c>
      <c r="L12" s="39" t="s">
        <v>80</v>
      </c>
      <c r="M12" s="39" t="s">
        <v>80</v>
      </c>
      <c r="N12" s="9"/>
      <c r="O12" s="9"/>
      <c r="P12" s="9"/>
      <c r="Q12" s="9"/>
      <c r="R12" s="9"/>
      <c r="S12" s="9"/>
      <c r="T12" s="9"/>
      <c r="U12" s="9"/>
      <c r="V12" s="9"/>
      <c r="W12" s="9"/>
      <c r="X12" s="9"/>
      <c r="Y12" s="9"/>
      <c r="Z12" s="9"/>
    </row>
    <row r="13" spans="1:26" ht="15.75" customHeight="1">
      <c r="A13" s="246"/>
      <c r="B13" s="246"/>
      <c r="C13" s="80"/>
      <c r="D13" s="80"/>
      <c r="E13" s="43" t="s">
        <v>114</v>
      </c>
      <c r="F13" s="43"/>
      <c r="G13" s="43"/>
      <c r="H13" s="43"/>
      <c r="I13" s="74"/>
      <c r="J13" s="74"/>
      <c r="K13" s="74"/>
      <c r="L13" s="74"/>
      <c r="M13" s="74"/>
      <c r="N13" s="9"/>
      <c r="O13" s="9"/>
      <c r="P13" s="9"/>
      <c r="Q13" s="9"/>
      <c r="R13" s="9"/>
      <c r="S13" s="9"/>
      <c r="T13" s="9"/>
      <c r="U13" s="9"/>
      <c r="V13" s="9"/>
      <c r="W13" s="9"/>
      <c r="X13" s="9"/>
      <c r="Y13" s="9"/>
      <c r="Z13" s="9"/>
    </row>
    <row r="14" spans="1:26" ht="15.75" customHeight="1">
      <c r="A14" s="246"/>
      <c r="B14" s="246"/>
      <c r="C14" s="79" t="s">
        <v>297</v>
      </c>
      <c r="D14" s="79" t="s">
        <v>297</v>
      </c>
      <c r="E14" s="39" t="s">
        <v>111</v>
      </c>
      <c r="F14" s="39" t="s">
        <v>80</v>
      </c>
      <c r="G14" s="39" t="s">
        <v>80</v>
      </c>
      <c r="H14" s="39" t="s">
        <v>80</v>
      </c>
      <c r="I14" s="39" t="s">
        <v>80</v>
      </c>
      <c r="J14" s="39" t="s">
        <v>80</v>
      </c>
      <c r="K14" s="39" t="s">
        <v>80</v>
      </c>
      <c r="L14" s="39" t="s">
        <v>80</v>
      </c>
      <c r="M14" s="39" t="s">
        <v>80</v>
      </c>
      <c r="N14" s="9"/>
      <c r="O14" s="9"/>
      <c r="P14" s="9"/>
      <c r="Q14" s="9"/>
      <c r="R14" s="9"/>
      <c r="S14" s="9"/>
      <c r="T14" s="9"/>
      <c r="U14" s="9"/>
      <c r="V14" s="9"/>
      <c r="W14" s="9"/>
      <c r="X14" s="9"/>
      <c r="Y14" s="9"/>
      <c r="Z14" s="9"/>
    </row>
    <row r="15" spans="1:26" ht="15.75" customHeight="1">
      <c r="A15" s="246"/>
      <c r="B15" s="246"/>
      <c r="C15" s="80"/>
      <c r="D15" s="80"/>
      <c r="E15" s="43" t="s">
        <v>114</v>
      </c>
      <c r="F15" s="43"/>
      <c r="G15" s="43"/>
      <c r="H15" s="43"/>
      <c r="I15" s="74"/>
      <c r="J15" s="74"/>
      <c r="K15" s="74"/>
      <c r="L15" s="74"/>
      <c r="M15" s="74"/>
      <c r="N15" s="9"/>
      <c r="O15" s="9"/>
      <c r="P15" s="9"/>
      <c r="Q15" s="9"/>
      <c r="R15" s="9"/>
      <c r="S15" s="9"/>
      <c r="T15" s="9"/>
      <c r="U15" s="9"/>
      <c r="V15" s="9"/>
      <c r="W15" s="9"/>
      <c r="X15" s="9"/>
      <c r="Y15" s="9"/>
      <c r="Z15" s="9"/>
    </row>
    <row r="16" spans="1:26" ht="15.75" customHeight="1">
      <c r="A16" s="246"/>
      <c r="B16" s="246"/>
      <c r="C16" s="79" t="s">
        <v>334</v>
      </c>
      <c r="D16" s="79" t="s">
        <v>334</v>
      </c>
      <c r="E16" s="39" t="s">
        <v>111</v>
      </c>
      <c r="F16" s="39" t="s">
        <v>80</v>
      </c>
      <c r="G16" s="39" t="s">
        <v>80</v>
      </c>
      <c r="H16" s="39" t="s">
        <v>80</v>
      </c>
      <c r="I16" s="39" t="s">
        <v>80</v>
      </c>
      <c r="J16" s="39" t="s">
        <v>80</v>
      </c>
      <c r="K16" s="39" t="s">
        <v>80</v>
      </c>
      <c r="L16" s="39" t="s">
        <v>80</v>
      </c>
      <c r="M16" s="39" t="s">
        <v>80</v>
      </c>
      <c r="N16" s="9"/>
      <c r="O16" s="9"/>
      <c r="P16" s="9"/>
      <c r="Q16" s="9"/>
      <c r="R16" s="9"/>
      <c r="S16" s="9"/>
      <c r="T16" s="9"/>
      <c r="U16" s="9"/>
      <c r="V16" s="9"/>
      <c r="W16" s="9"/>
      <c r="X16" s="9"/>
      <c r="Y16" s="9"/>
      <c r="Z16" s="9"/>
    </row>
    <row r="17" spans="1:26" ht="15.75" customHeight="1">
      <c r="A17" s="246"/>
      <c r="B17" s="246"/>
      <c r="C17" s="80"/>
      <c r="D17" s="80"/>
      <c r="E17" s="43" t="s">
        <v>114</v>
      </c>
      <c r="F17" s="43"/>
      <c r="G17" s="43"/>
      <c r="H17" s="43"/>
      <c r="I17" s="74"/>
      <c r="J17" s="74"/>
      <c r="K17" s="74"/>
      <c r="L17" s="74"/>
      <c r="M17" s="74"/>
      <c r="N17" s="9"/>
      <c r="O17" s="9"/>
      <c r="P17" s="9"/>
      <c r="Q17" s="9"/>
      <c r="R17" s="9"/>
      <c r="S17" s="9"/>
      <c r="T17" s="9"/>
      <c r="U17" s="9"/>
      <c r="V17" s="9"/>
      <c r="W17" s="9"/>
      <c r="X17" s="9"/>
      <c r="Y17" s="9"/>
      <c r="Z17" s="9"/>
    </row>
    <row r="18" spans="1:26" ht="15.75" customHeight="1">
      <c r="A18" s="246"/>
      <c r="B18" s="246"/>
      <c r="C18" s="79" t="s">
        <v>335</v>
      </c>
      <c r="D18" s="79" t="s">
        <v>335</v>
      </c>
      <c r="E18" s="39" t="s">
        <v>111</v>
      </c>
      <c r="F18" s="39" t="s">
        <v>80</v>
      </c>
      <c r="G18" s="39" t="s">
        <v>80</v>
      </c>
      <c r="H18" s="39" t="s">
        <v>80</v>
      </c>
      <c r="I18" s="39" t="s">
        <v>80</v>
      </c>
      <c r="J18" s="39" t="s">
        <v>80</v>
      </c>
      <c r="K18" s="39" t="s">
        <v>80</v>
      </c>
      <c r="L18" s="39" t="s">
        <v>80</v>
      </c>
      <c r="M18" s="39" t="s">
        <v>80</v>
      </c>
      <c r="N18" s="9"/>
      <c r="O18" s="9"/>
      <c r="P18" s="9"/>
      <c r="Q18" s="9"/>
      <c r="R18" s="9"/>
      <c r="S18" s="9"/>
      <c r="T18" s="9"/>
      <c r="U18" s="9"/>
      <c r="V18" s="9"/>
      <c r="W18" s="9"/>
      <c r="X18" s="9"/>
      <c r="Y18" s="9"/>
      <c r="Z18" s="9"/>
    </row>
    <row r="19" spans="1:26" ht="15.75" customHeight="1">
      <c r="A19" s="246"/>
      <c r="B19" s="246"/>
      <c r="C19" s="80"/>
      <c r="D19" s="80"/>
      <c r="E19" s="43" t="s">
        <v>114</v>
      </c>
      <c r="F19" s="43"/>
      <c r="G19" s="43"/>
      <c r="H19" s="43"/>
      <c r="I19" s="74"/>
      <c r="J19" s="74"/>
      <c r="K19" s="74"/>
      <c r="L19" s="74"/>
      <c r="M19" s="74"/>
      <c r="N19" s="9"/>
      <c r="O19" s="9"/>
      <c r="P19" s="9"/>
      <c r="Q19" s="9"/>
      <c r="R19" s="9"/>
      <c r="S19" s="9"/>
      <c r="T19" s="9"/>
      <c r="U19" s="9"/>
      <c r="V19" s="9"/>
      <c r="W19" s="9"/>
      <c r="X19" s="9"/>
      <c r="Y19" s="9"/>
      <c r="Z19" s="9"/>
    </row>
    <row r="20" spans="1:26" ht="15.75" customHeight="1">
      <c r="A20" s="246"/>
      <c r="B20" s="246"/>
      <c r="C20" s="79" t="s">
        <v>336</v>
      </c>
      <c r="D20" s="79" t="s">
        <v>336</v>
      </c>
      <c r="E20" s="39" t="s">
        <v>111</v>
      </c>
      <c r="F20" s="39" t="s">
        <v>80</v>
      </c>
      <c r="G20" s="39" t="s">
        <v>80</v>
      </c>
      <c r="H20" s="39" t="s">
        <v>80</v>
      </c>
      <c r="I20" s="39" t="s">
        <v>80</v>
      </c>
      <c r="J20" s="39" t="s">
        <v>80</v>
      </c>
      <c r="K20" s="39" t="s">
        <v>80</v>
      </c>
      <c r="L20" s="39" t="s">
        <v>80</v>
      </c>
      <c r="M20" s="39" t="s">
        <v>80</v>
      </c>
      <c r="N20" s="9"/>
      <c r="O20" s="9"/>
      <c r="P20" s="9"/>
      <c r="Q20" s="9"/>
      <c r="R20" s="9"/>
      <c r="S20" s="9"/>
      <c r="T20" s="9"/>
      <c r="U20" s="9"/>
      <c r="V20" s="9"/>
      <c r="W20" s="9"/>
      <c r="X20" s="9"/>
      <c r="Y20" s="9"/>
      <c r="Z20" s="9"/>
    </row>
    <row r="21" spans="1:26" ht="15.75" customHeight="1">
      <c r="A21" s="246"/>
      <c r="B21" s="246"/>
      <c r="C21" s="80"/>
      <c r="D21" s="80"/>
      <c r="E21" s="43" t="s">
        <v>114</v>
      </c>
      <c r="F21" s="43"/>
      <c r="G21" s="43"/>
      <c r="H21" s="43"/>
      <c r="I21" s="74"/>
      <c r="J21" s="74"/>
      <c r="K21" s="74"/>
      <c r="L21" s="74"/>
      <c r="M21" s="74"/>
      <c r="N21" s="9"/>
      <c r="O21" s="9"/>
      <c r="P21" s="9"/>
      <c r="Q21" s="9"/>
      <c r="R21" s="9"/>
      <c r="S21" s="9"/>
      <c r="T21" s="9"/>
      <c r="U21" s="9"/>
      <c r="V21" s="9"/>
      <c r="W21" s="9"/>
      <c r="X21" s="9"/>
      <c r="Y21" s="9"/>
      <c r="Z21" s="9"/>
    </row>
    <row r="22" spans="1:26" ht="15.75" customHeight="1">
      <c r="A22" s="246"/>
      <c r="B22" s="246"/>
      <c r="C22" s="79" t="s">
        <v>337</v>
      </c>
      <c r="D22" s="79" t="s">
        <v>337</v>
      </c>
      <c r="E22" s="39" t="s">
        <v>111</v>
      </c>
      <c r="F22" s="39" t="s">
        <v>80</v>
      </c>
      <c r="G22" s="39" t="s">
        <v>80</v>
      </c>
      <c r="H22" s="39" t="s">
        <v>80</v>
      </c>
      <c r="I22" s="39" t="s">
        <v>80</v>
      </c>
      <c r="J22" s="39" t="s">
        <v>80</v>
      </c>
      <c r="K22" s="39" t="s">
        <v>80</v>
      </c>
      <c r="L22" s="39" t="s">
        <v>80</v>
      </c>
      <c r="M22" s="39" t="s">
        <v>80</v>
      </c>
      <c r="N22" s="9"/>
      <c r="O22" s="9"/>
      <c r="P22" s="9"/>
      <c r="Q22" s="9"/>
      <c r="R22" s="9"/>
      <c r="S22" s="9"/>
      <c r="T22" s="9"/>
      <c r="U22" s="9"/>
      <c r="V22" s="9"/>
      <c r="W22" s="9"/>
      <c r="X22" s="9"/>
      <c r="Y22" s="9"/>
      <c r="Z22" s="9"/>
    </row>
    <row r="23" spans="1:26" ht="15.75" customHeight="1">
      <c r="A23" s="246"/>
      <c r="B23" s="246"/>
      <c r="C23" s="80"/>
      <c r="D23" s="80"/>
      <c r="E23" s="43" t="s">
        <v>114</v>
      </c>
      <c r="F23" s="43"/>
      <c r="G23" s="43"/>
      <c r="H23" s="43"/>
      <c r="I23" s="74"/>
      <c r="J23" s="74"/>
      <c r="K23" s="74"/>
      <c r="L23" s="74"/>
      <c r="M23" s="74"/>
      <c r="N23" s="9"/>
      <c r="O23" s="9"/>
      <c r="P23" s="9"/>
      <c r="Q23" s="9"/>
      <c r="R23" s="9"/>
      <c r="S23" s="9"/>
      <c r="T23" s="9"/>
      <c r="U23" s="9"/>
      <c r="V23" s="9"/>
      <c r="W23" s="9"/>
      <c r="X23" s="9"/>
      <c r="Y23" s="9"/>
      <c r="Z23" s="9"/>
    </row>
    <row r="24" spans="1:26" ht="15.75" customHeight="1">
      <c r="A24" s="246"/>
      <c r="B24" s="246"/>
      <c r="C24" s="79" t="s">
        <v>338</v>
      </c>
      <c r="D24" s="79" t="s">
        <v>338</v>
      </c>
      <c r="E24" s="39" t="s">
        <v>111</v>
      </c>
      <c r="F24" s="39" t="s">
        <v>80</v>
      </c>
      <c r="G24" s="39" t="s">
        <v>80</v>
      </c>
      <c r="H24" s="39" t="s">
        <v>80</v>
      </c>
      <c r="I24" s="39" t="s">
        <v>80</v>
      </c>
      <c r="J24" s="39" t="s">
        <v>80</v>
      </c>
      <c r="K24" s="39" t="s">
        <v>80</v>
      </c>
      <c r="L24" s="39" t="s">
        <v>80</v>
      </c>
      <c r="M24" s="39" t="s">
        <v>80</v>
      </c>
      <c r="N24" s="9"/>
      <c r="O24" s="9"/>
      <c r="P24" s="9"/>
      <c r="Q24" s="9"/>
      <c r="R24" s="9"/>
      <c r="S24" s="9"/>
      <c r="T24" s="9"/>
      <c r="U24" s="9"/>
      <c r="V24" s="9"/>
      <c r="W24" s="9"/>
      <c r="X24" s="9"/>
      <c r="Y24" s="9"/>
      <c r="Z24" s="9"/>
    </row>
    <row r="25" spans="1:26" ht="15.75" customHeight="1">
      <c r="A25" s="246"/>
      <c r="B25" s="246"/>
      <c r="C25" s="80"/>
      <c r="D25" s="80"/>
      <c r="E25" s="43" t="s">
        <v>114</v>
      </c>
      <c r="F25" s="43"/>
      <c r="G25" s="43"/>
      <c r="H25" s="43"/>
      <c r="I25" s="74"/>
      <c r="J25" s="74"/>
      <c r="K25" s="74"/>
      <c r="L25" s="74"/>
      <c r="M25" s="74"/>
      <c r="N25" s="9"/>
      <c r="O25" s="9"/>
      <c r="P25" s="9"/>
      <c r="Q25" s="9"/>
      <c r="R25" s="9"/>
      <c r="S25" s="9"/>
      <c r="T25" s="9"/>
      <c r="U25" s="9"/>
      <c r="V25" s="9"/>
      <c r="W25" s="9"/>
      <c r="X25" s="9"/>
      <c r="Y25" s="9"/>
      <c r="Z25" s="9"/>
    </row>
    <row r="26" spans="1:26" ht="15.75" customHeight="1">
      <c r="A26" s="246"/>
      <c r="B26" s="246"/>
      <c r="C26" s="79" t="s">
        <v>340</v>
      </c>
      <c r="D26" s="79" t="s">
        <v>340</v>
      </c>
      <c r="E26" s="39" t="s">
        <v>111</v>
      </c>
      <c r="F26" s="39" t="s">
        <v>80</v>
      </c>
      <c r="G26" s="39" t="s">
        <v>80</v>
      </c>
      <c r="H26" s="39" t="s">
        <v>80</v>
      </c>
      <c r="I26" s="39" t="s">
        <v>80</v>
      </c>
      <c r="J26" s="39" t="s">
        <v>80</v>
      </c>
      <c r="K26" s="39" t="s">
        <v>80</v>
      </c>
      <c r="L26" s="39" t="s">
        <v>80</v>
      </c>
      <c r="M26" s="39" t="s">
        <v>80</v>
      </c>
      <c r="N26" s="9"/>
      <c r="O26" s="9"/>
      <c r="P26" s="9"/>
      <c r="Q26" s="9"/>
      <c r="R26" s="9"/>
      <c r="S26" s="9"/>
      <c r="T26" s="9"/>
      <c r="U26" s="9"/>
      <c r="V26" s="9"/>
      <c r="W26" s="9"/>
      <c r="X26" s="9"/>
      <c r="Y26" s="9"/>
      <c r="Z26" s="9"/>
    </row>
    <row r="27" spans="1:26" ht="15.75" customHeight="1">
      <c r="A27" s="235"/>
      <c r="B27" s="235"/>
      <c r="C27" s="80"/>
      <c r="D27" s="80"/>
      <c r="E27" s="43" t="s">
        <v>114</v>
      </c>
      <c r="F27" s="43"/>
      <c r="G27" s="43"/>
      <c r="H27" s="43"/>
      <c r="I27" s="74"/>
      <c r="J27" s="74"/>
      <c r="K27" s="74"/>
      <c r="L27" s="74"/>
      <c r="M27" s="74"/>
      <c r="N27" s="9"/>
      <c r="O27" s="9"/>
      <c r="P27" s="9"/>
      <c r="Q27" s="9"/>
      <c r="R27" s="9"/>
      <c r="S27" s="9"/>
      <c r="T27" s="9"/>
      <c r="U27" s="9"/>
      <c r="V27" s="9"/>
      <c r="W27" s="9"/>
      <c r="X27" s="9"/>
      <c r="Y27" s="9"/>
      <c r="Z27" s="9"/>
    </row>
    <row r="28" spans="1:26" ht="12.75" customHeight="1">
      <c r="A28" s="241" t="s">
        <v>125</v>
      </c>
      <c r="B28" s="232"/>
      <c r="C28" s="232"/>
      <c r="D28" s="232"/>
      <c r="E28" s="232"/>
      <c r="F28" s="232"/>
      <c r="G28" s="232"/>
      <c r="H28" s="232"/>
      <c r="I28" s="232"/>
      <c r="J28" s="232"/>
      <c r="K28" s="232"/>
      <c r="L28" s="232"/>
      <c r="M28" s="219"/>
      <c r="N28" s="9"/>
      <c r="O28" s="9"/>
      <c r="P28" s="9"/>
      <c r="Q28" s="9"/>
      <c r="R28" s="9"/>
      <c r="S28" s="9"/>
      <c r="T28" s="9"/>
      <c r="U28" s="9"/>
      <c r="V28" s="9"/>
      <c r="W28" s="9"/>
      <c r="X28" s="9"/>
      <c r="Y28" s="9"/>
      <c r="Z28" s="9"/>
    </row>
    <row r="29" spans="1:26" ht="30" customHeight="1">
      <c r="A29" s="242"/>
      <c r="B29" s="232"/>
      <c r="C29" s="232"/>
      <c r="D29" s="232"/>
      <c r="E29" s="232"/>
      <c r="F29" s="232"/>
      <c r="G29" s="232"/>
      <c r="H29" s="232"/>
      <c r="I29" s="232"/>
      <c r="J29" s="232"/>
      <c r="K29" s="232"/>
      <c r="L29" s="232"/>
      <c r="M29" s="219"/>
      <c r="N29" s="9"/>
      <c r="O29" s="9"/>
      <c r="P29" s="9"/>
      <c r="Q29" s="9"/>
      <c r="R29" s="9"/>
      <c r="S29" s="9"/>
      <c r="T29" s="9"/>
      <c r="U29" s="9"/>
      <c r="V29" s="9"/>
      <c r="W29" s="9"/>
      <c r="X29" s="9"/>
      <c r="Y29" s="9"/>
      <c r="Z29" s="9"/>
    </row>
    <row r="30" spans="1:26" ht="15" customHeight="1">
      <c r="A30" s="243" t="s">
        <v>126</v>
      </c>
      <c r="B30" s="213"/>
      <c r="C30" s="213"/>
      <c r="D30" s="213"/>
      <c r="E30" s="213"/>
      <c r="F30" s="213"/>
      <c r="G30" s="213"/>
      <c r="H30" s="213"/>
      <c r="I30" s="213"/>
      <c r="J30" s="213"/>
      <c r="K30" s="213"/>
      <c r="L30" s="213"/>
      <c r="M30" s="214"/>
      <c r="N30" s="53"/>
      <c r="O30" s="53"/>
      <c r="P30" s="53"/>
      <c r="Q30" s="53"/>
      <c r="R30" s="53"/>
      <c r="S30" s="53"/>
      <c r="T30" s="53"/>
      <c r="U30" s="53"/>
      <c r="V30" s="53"/>
      <c r="W30" s="53"/>
      <c r="X30" s="53"/>
      <c r="Y30" s="53"/>
      <c r="Z30" s="53"/>
    </row>
    <row r="31" spans="1:26" ht="15" customHeight="1">
      <c r="A31" s="223" t="s">
        <v>128</v>
      </c>
      <c r="B31" s="156"/>
      <c r="C31" s="156"/>
      <c r="D31" s="156"/>
      <c r="E31" s="156"/>
      <c r="F31" s="156"/>
      <c r="G31" s="156"/>
      <c r="H31" s="156"/>
      <c r="I31" s="156"/>
      <c r="J31" s="156"/>
      <c r="K31" s="156"/>
      <c r="L31" s="156"/>
      <c r="M31" s="210"/>
      <c r="N31" s="53"/>
      <c r="O31" s="53"/>
      <c r="P31" s="53"/>
      <c r="Q31" s="53"/>
      <c r="R31" s="53"/>
      <c r="S31" s="53"/>
      <c r="T31" s="53"/>
      <c r="U31" s="53"/>
      <c r="V31" s="53"/>
      <c r="W31" s="53"/>
      <c r="X31" s="53"/>
      <c r="Y31" s="53"/>
      <c r="Z31" s="53"/>
    </row>
    <row r="32" spans="1:26" ht="15" customHeight="1">
      <c r="A32" s="225"/>
      <c r="B32" s="156"/>
      <c r="C32" s="156"/>
      <c r="D32" s="156"/>
      <c r="E32" s="156"/>
      <c r="F32" s="156"/>
      <c r="G32" s="156"/>
      <c r="H32" s="156"/>
      <c r="I32" s="156"/>
      <c r="J32" s="156"/>
      <c r="K32" s="156"/>
      <c r="L32" s="156"/>
      <c r="M32" s="210"/>
      <c r="N32" s="53"/>
      <c r="O32" s="53"/>
      <c r="P32" s="53"/>
      <c r="Q32" s="53"/>
      <c r="R32" s="53"/>
      <c r="S32" s="53"/>
      <c r="T32" s="53"/>
      <c r="U32" s="53"/>
      <c r="V32" s="53"/>
      <c r="W32" s="53"/>
      <c r="X32" s="53"/>
      <c r="Y32" s="53"/>
      <c r="Z32" s="53"/>
    </row>
    <row r="33" spans="1:26" ht="15" hidden="1" customHeight="1">
      <c r="A33" s="224" t="s">
        <v>129</v>
      </c>
      <c r="B33" s="156"/>
      <c r="C33" s="156"/>
      <c r="D33" s="156"/>
      <c r="E33" s="156"/>
      <c r="F33" s="156"/>
      <c r="G33" s="156"/>
      <c r="H33" s="156"/>
      <c r="I33" s="156"/>
      <c r="J33" s="156"/>
      <c r="K33" s="156"/>
      <c r="L33" s="156"/>
      <c r="M33" s="210"/>
      <c r="N33" s="53"/>
      <c r="O33" s="53"/>
      <c r="P33" s="53"/>
      <c r="Q33" s="53"/>
      <c r="R33" s="53"/>
      <c r="S33" s="53"/>
      <c r="T33" s="53"/>
      <c r="U33" s="53"/>
      <c r="V33" s="53"/>
      <c r="W33" s="53"/>
      <c r="X33" s="53"/>
      <c r="Y33" s="53"/>
      <c r="Z33" s="53"/>
    </row>
    <row r="34" spans="1:26" ht="15" customHeight="1">
      <c r="A34" s="223" t="s">
        <v>130</v>
      </c>
      <c r="B34" s="156"/>
      <c r="C34" s="156"/>
      <c r="D34" s="156"/>
      <c r="E34" s="156"/>
      <c r="F34" s="156"/>
      <c r="G34" s="156"/>
      <c r="H34" s="156"/>
      <c r="I34" s="156"/>
      <c r="J34" s="156"/>
      <c r="K34" s="156"/>
      <c r="L34" s="156"/>
      <c r="M34" s="210"/>
      <c r="N34" s="53"/>
      <c r="O34" s="53"/>
      <c r="P34" s="53"/>
      <c r="Q34" s="53"/>
      <c r="R34" s="53"/>
      <c r="S34" s="53"/>
      <c r="T34" s="53"/>
      <c r="U34" s="53"/>
      <c r="V34" s="53"/>
      <c r="W34" s="53"/>
      <c r="X34" s="53"/>
      <c r="Y34" s="53"/>
      <c r="Z34" s="53"/>
    </row>
    <row r="35" spans="1:26" ht="18" customHeight="1">
      <c r="A35" s="225" t="s">
        <v>341</v>
      </c>
      <c r="B35" s="156"/>
      <c r="C35" s="156"/>
      <c r="D35" s="156"/>
      <c r="E35" s="156"/>
      <c r="F35" s="156"/>
      <c r="G35" s="156"/>
      <c r="H35" s="156"/>
      <c r="I35" s="156"/>
      <c r="J35" s="156"/>
      <c r="K35" s="156"/>
      <c r="L35" s="156"/>
      <c r="M35" s="210"/>
      <c r="N35" s="53"/>
      <c r="O35" s="53"/>
      <c r="P35" s="53"/>
      <c r="Q35" s="53"/>
      <c r="R35" s="53"/>
      <c r="S35" s="53"/>
      <c r="T35" s="53"/>
      <c r="U35" s="53"/>
      <c r="V35" s="53"/>
      <c r="W35" s="53"/>
      <c r="X35" s="53"/>
      <c r="Y35" s="53"/>
      <c r="Z35" s="53"/>
    </row>
    <row r="36" spans="1:26" ht="15" hidden="1" customHeight="1">
      <c r="A36" s="224" t="s">
        <v>129</v>
      </c>
      <c r="B36" s="156"/>
      <c r="C36" s="156"/>
      <c r="D36" s="156"/>
      <c r="E36" s="156"/>
      <c r="F36" s="156"/>
      <c r="G36" s="156"/>
      <c r="H36" s="156"/>
      <c r="I36" s="156"/>
      <c r="J36" s="156"/>
      <c r="K36" s="156"/>
      <c r="L36" s="156"/>
      <c r="M36" s="210"/>
      <c r="N36" s="53"/>
      <c r="O36" s="53"/>
      <c r="P36" s="53"/>
      <c r="Q36" s="53"/>
      <c r="R36" s="53"/>
      <c r="S36" s="53"/>
      <c r="T36" s="53"/>
      <c r="U36" s="53"/>
      <c r="V36" s="53"/>
      <c r="W36" s="53"/>
      <c r="X36" s="53"/>
      <c r="Y36" s="53"/>
      <c r="Z36" s="53"/>
    </row>
    <row r="37" spans="1:26" ht="45" customHeight="1">
      <c r="A37" s="223" t="s">
        <v>131</v>
      </c>
      <c r="B37" s="156"/>
      <c r="C37" s="156"/>
      <c r="D37" s="156"/>
      <c r="E37" s="156"/>
      <c r="F37" s="156"/>
      <c r="G37" s="156"/>
      <c r="H37" s="156"/>
      <c r="I37" s="156"/>
      <c r="J37" s="156"/>
      <c r="K37" s="156"/>
      <c r="L37" s="156"/>
      <c r="M37" s="210"/>
      <c r="N37" s="53"/>
      <c r="O37" s="53"/>
      <c r="P37" s="53"/>
      <c r="Q37" s="53"/>
      <c r="R37" s="53"/>
      <c r="S37" s="53"/>
      <c r="T37" s="53"/>
      <c r="U37" s="53"/>
      <c r="V37" s="53"/>
      <c r="W37" s="53"/>
      <c r="X37" s="53"/>
      <c r="Y37" s="53"/>
      <c r="Z37" s="53"/>
    </row>
    <row r="38" spans="1:26" ht="25.5" customHeight="1">
      <c r="A38" s="225" t="s">
        <v>342</v>
      </c>
      <c r="B38" s="156"/>
      <c r="C38" s="156"/>
      <c r="D38" s="156"/>
      <c r="E38" s="156"/>
      <c r="F38" s="156"/>
      <c r="G38" s="156"/>
      <c r="H38" s="156"/>
      <c r="I38" s="156"/>
      <c r="J38" s="156"/>
      <c r="K38" s="156"/>
      <c r="L38" s="156"/>
      <c r="M38" s="210"/>
      <c r="N38" s="53"/>
      <c r="O38" s="53"/>
      <c r="P38" s="53"/>
      <c r="Q38" s="53"/>
      <c r="R38" s="53"/>
      <c r="S38" s="53"/>
      <c r="T38" s="53"/>
      <c r="U38" s="53"/>
      <c r="V38" s="53"/>
      <c r="W38" s="53"/>
      <c r="X38" s="53"/>
      <c r="Y38" s="53"/>
      <c r="Z38" s="53"/>
    </row>
    <row r="39" spans="1:26" ht="15" hidden="1" customHeight="1">
      <c r="A39" s="224" t="s">
        <v>129</v>
      </c>
      <c r="B39" s="156"/>
      <c r="C39" s="156"/>
      <c r="D39" s="156"/>
      <c r="E39" s="156"/>
      <c r="F39" s="156"/>
      <c r="G39" s="156"/>
      <c r="H39" s="156"/>
      <c r="I39" s="156"/>
      <c r="J39" s="156"/>
      <c r="K39" s="156"/>
      <c r="L39" s="156"/>
      <c r="M39" s="210"/>
      <c r="N39" s="53"/>
      <c r="O39" s="53"/>
      <c r="P39" s="53"/>
      <c r="Q39" s="53"/>
      <c r="R39" s="53"/>
      <c r="S39" s="53"/>
      <c r="T39" s="53"/>
      <c r="U39" s="53"/>
      <c r="V39" s="53"/>
      <c r="W39" s="53"/>
      <c r="X39" s="53"/>
      <c r="Y39" s="53"/>
      <c r="Z39" s="53"/>
    </row>
    <row r="40" spans="1:26" ht="30" customHeight="1">
      <c r="A40" s="223" t="s">
        <v>132</v>
      </c>
      <c r="B40" s="156"/>
      <c r="C40" s="156"/>
      <c r="D40" s="156"/>
      <c r="E40" s="156"/>
      <c r="F40" s="156"/>
      <c r="G40" s="156"/>
      <c r="H40" s="156"/>
      <c r="I40" s="156"/>
      <c r="J40" s="156"/>
      <c r="K40" s="156"/>
      <c r="L40" s="156"/>
      <c r="M40" s="210"/>
      <c r="N40" s="53"/>
      <c r="O40" s="53"/>
      <c r="P40" s="53"/>
      <c r="Q40" s="53"/>
      <c r="R40" s="53"/>
      <c r="S40" s="53"/>
      <c r="T40" s="53"/>
      <c r="U40" s="53"/>
      <c r="V40" s="53"/>
      <c r="W40" s="53"/>
      <c r="X40" s="53"/>
      <c r="Y40" s="53"/>
      <c r="Z40" s="53"/>
    </row>
    <row r="41" spans="1:26" ht="29.25" customHeight="1">
      <c r="A41" s="225" t="s">
        <v>343</v>
      </c>
      <c r="B41" s="156"/>
      <c r="C41" s="156"/>
      <c r="D41" s="156"/>
      <c r="E41" s="156"/>
      <c r="F41" s="156"/>
      <c r="G41" s="156"/>
      <c r="H41" s="156"/>
      <c r="I41" s="156"/>
      <c r="J41" s="156"/>
      <c r="K41" s="156"/>
      <c r="L41" s="156"/>
      <c r="M41" s="210"/>
      <c r="N41" s="53"/>
      <c r="O41" s="53"/>
      <c r="P41" s="53"/>
      <c r="Q41" s="53"/>
      <c r="R41" s="53"/>
      <c r="S41" s="53"/>
      <c r="T41" s="53"/>
      <c r="U41" s="53"/>
      <c r="V41" s="53"/>
      <c r="W41" s="53"/>
      <c r="X41" s="53"/>
      <c r="Y41" s="53"/>
      <c r="Z41" s="53"/>
    </row>
    <row r="42" spans="1:26" ht="15" hidden="1" customHeight="1">
      <c r="A42" s="224" t="s">
        <v>129</v>
      </c>
      <c r="B42" s="156"/>
      <c r="C42" s="156"/>
      <c r="D42" s="156"/>
      <c r="E42" s="156"/>
      <c r="F42" s="156"/>
      <c r="G42" s="156"/>
      <c r="H42" s="156"/>
      <c r="I42" s="156"/>
      <c r="J42" s="156"/>
      <c r="K42" s="156"/>
      <c r="L42" s="156"/>
      <c r="M42" s="210"/>
      <c r="N42" s="53"/>
      <c r="O42" s="53"/>
      <c r="P42" s="53"/>
      <c r="Q42" s="53"/>
      <c r="R42" s="53"/>
      <c r="S42" s="53"/>
      <c r="T42" s="53"/>
      <c r="U42" s="53"/>
      <c r="V42" s="53"/>
      <c r="W42" s="53"/>
      <c r="X42" s="53"/>
      <c r="Y42" s="53"/>
      <c r="Z42" s="53"/>
    </row>
    <row r="43" spans="1:26" ht="15" customHeight="1">
      <c r="A43" s="223" t="s">
        <v>133</v>
      </c>
      <c r="B43" s="156"/>
      <c r="C43" s="156"/>
      <c r="D43" s="156"/>
      <c r="E43" s="156"/>
      <c r="F43" s="156"/>
      <c r="G43" s="156"/>
      <c r="H43" s="156"/>
      <c r="I43" s="156"/>
      <c r="J43" s="156"/>
      <c r="K43" s="156"/>
      <c r="L43" s="156"/>
      <c r="M43" s="210"/>
      <c r="N43" s="53"/>
      <c r="O43" s="53"/>
      <c r="P43" s="53"/>
      <c r="Q43" s="53"/>
      <c r="R43" s="53"/>
      <c r="S43" s="53"/>
      <c r="T43" s="53"/>
      <c r="U43" s="53"/>
      <c r="V43" s="53"/>
      <c r="W43" s="53"/>
      <c r="X43" s="53"/>
      <c r="Y43" s="53"/>
      <c r="Z43" s="53"/>
    </row>
    <row r="44" spans="1:26" ht="30" customHeight="1">
      <c r="A44" s="249" t="s">
        <v>345</v>
      </c>
      <c r="B44" s="250"/>
      <c r="C44" s="250"/>
      <c r="D44" s="250"/>
      <c r="E44" s="250"/>
      <c r="F44" s="250"/>
      <c r="G44" s="250"/>
      <c r="H44" s="250"/>
      <c r="I44" s="250"/>
      <c r="J44" s="250"/>
      <c r="K44" s="250"/>
      <c r="L44" s="250"/>
      <c r="M44" s="251"/>
      <c r="N44" s="83"/>
      <c r="O44" s="83"/>
      <c r="P44" s="83"/>
      <c r="Q44" s="83"/>
      <c r="R44" s="83"/>
      <c r="S44" s="83"/>
      <c r="T44" s="83"/>
      <c r="U44" s="83"/>
      <c r="V44" s="83"/>
      <c r="W44" s="83"/>
      <c r="X44" s="83"/>
      <c r="Y44" s="83"/>
      <c r="Z44" s="83"/>
    </row>
    <row r="45" spans="1:26" ht="15" hidden="1" customHeight="1">
      <c r="A45" s="224" t="s">
        <v>129</v>
      </c>
      <c r="B45" s="156"/>
      <c r="C45" s="156"/>
      <c r="D45" s="156"/>
      <c r="E45" s="156"/>
      <c r="F45" s="156"/>
      <c r="G45" s="156"/>
      <c r="H45" s="156"/>
      <c r="I45" s="156"/>
      <c r="J45" s="156"/>
      <c r="K45" s="156"/>
      <c r="L45" s="156"/>
      <c r="M45" s="210"/>
      <c r="N45" s="53"/>
      <c r="O45" s="53"/>
      <c r="P45" s="53"/>
      <c r="Q45" s="53"/>
      <c r="R45" s="53"/>
      <c r="S45" s="53"/>
      <c r="T45" s="53"/>
      <c r="U45" s="53"/>
      <c r="V45" s="53"/>
      <c r="W45" s="53"/>
      <c r="X45" s="53"/>
      <c r="Y45" s="53"/>
      <c r="Z45" s="53"/>
    </row>
    <row r="46" spans="1:26" ht="30" customHeight="1">
      <c r="A46" s="223" t="s">
        <v>347</v>
      </c>
      <c r="B46" s="156"/>
      <c r="C46" s="156"/>
      <c r="D46" s="156"/>
      <c r="E46" s="156"/>
      <c r="F46" s="156"/>
      <c r="G46" s="156"/>
      <c r="H46" s="156"/>
      <c r="I46" s="156"/>
      <c r="J46" s="156"/>
      <c r="K46" s="156"/>
      <c r="L46" s="230"/>
      <c r="M46" s="60"/>
      <c r="N46" s="53"/>
      <c r="O46" s="53"/>
      <c r="P46" s="53"/>
      <c r="Q46" s="53"/>
      <c r="R46" s="53"/>
      <c r="S46" s="53"/>
      <c r="T46" s="53"/>
      <c r="U46" s="53"/>
      <c r="V46" s="53"/>
      <c r="W46" s="53"/>
      <c r="X46" s="53"/>
      <c r="Y46" s="53"/>
      <c r="Z46" s="53"/>
    </row>
    <row r="47" spans="1:26" ht="15" customHeight="1">
      <c r="A47" s="229" t="s">
        <v>348</v>
      </c>
      <c r="B47" s="216"/>
      <c r="C47" s="216"/>
      <c r="D47" s="216"/>
      <c r="E47" s="216"/>
      <c r="F47" s="216"/>
      <c r="G47" s="216"/>
      <c r="H47" s="216"/>
      <c r="I47" s="216"/>
      <c r="J47" s="216"/>
      <c r="K47" s="216"/>
      <c r="L47" s="216"/>
      <c r="M47" s="217"/>
      <c r="N47" s="53"/>
      <c r="O47" s="53"/>
      <c r="P47" s="53"/>
      <c r="Q47" s="53"/>
      <c r="R47" s="53"/>
      <c r="S47" s="53"/>
      <c r="T47" s="53"/>
      <c r="U47" s="53"/>
      <c r="V47" s="53"/>
      <c r="W47" s="53"/>
      <c r="X47" s="53"/>
      <c r="Y47" s="53"/>
      <c r="Z47" s="53"/>
    </row>
    <row r="48" spans="1:26" ht="12.75" customHeight="1">
      <c r="A48" s="226" t="s">
        <v>27</v>
      </c>
      <c r="B48" s="227"/>
      <c r="C48" s="227"/>
      <c r="D48" s="227"/>
      <c r="E48" s="227"/>
      <c r="F48" s="227"/>
      <c r="G48" s="227"/>
      <c r="H48" s="227"/>
      <c r="I48" s="227"/>
      <c r="J48" s="227"/>
      <c r="K48" s="227"/>
      <c r="L48" s="227"/>
      <c r="M48" s="228"/>
      <c r="N48" s="9"/>
      <c r="O48" s="9"/>
      <c r="P48" s="9"/>
      <c r="Q48" s="9"/>
      <c r="R48" s="9"/>
      <c r="S48" s="9"/>
      <c r="T48" s="9"/>
      <c r="U48" s="9"/>
      <c r="V48" s="9"/>
      <c r="W48" s="9"/>
      <c r="X48" s="9"/>
      <c r="Y48" s="9"/>
      <c r="Z48" s="9"/>
    </row>
    <row r="49" spans="1:26" ht="15" customHeight="1">
      <c r="A49" s="220" t="s">
        <v>350</v>
      </c>
      <c r="B49" s="213"/>
      <c r="C49" s="213"/>
      <c r="D49" s="213"/>
      <c r="E49" s="213"/>
      <c r="F49" s="213"/>
      <c r="G49" s="213"/>
      <c r="H49" s="213"/>
      <c r="I49" s="213"/>
      <c r="J49" s="213"/>
      <c r="K49" s="214"/>
      <c r="L49" s="222" t="s">
        <v>137</v>
      </c>
      <c r="M49" s="219"/>
      <c r="N49" s="9"/>
      <c r="O49" s="9"/>
      <c r="P49" s="9"/>
      <c r="Q49" s="9"/>
      <c r="R49" s="9"/>
      <c r="S49" s="9"/>
      <c r="T49" s="9"/>
      <c r="U49" s="9"/>
      <c r="V49" s="9"/>
      <c r="W49" s="9"/>
      <c r="X49" s="9"/>
      <c r="Y49" s="9"/>
      <c r="Z49" s="9"/>
    </row>
    <row r="50" spans="1:26" ht="12.75" customHeight="1">
      <c r="A50" s="221"/>
      <c r="B50" s="216"/>
      <c r="C50" s="216"/>
      <c r="D50" s="216"/>
      <c r="E50" s="216"/>
      <c r="F50" s="216"/>
      <c r="G50" s="216"/>
      <c r="H50" s="216"/>
      <c r="I50" s="216"/>
      <c r="J50" s="216"/>
      <c r="K50" s="217"/>
      <c r="L50" s="218" t="s">
        <v>193</v>
      </c>
      <c r="M50" s="219"/>
      <c r="N50" s="9"/>
      <c r="O50" s="9"/>
      <c r="P50" s="9"/>
      <c r="Q50" s="9"/>
      <c r="R50" s="9"/>
      <c r="S50" s="9"/>
      <c r="T50" s="9"/>
      <c r="U50" s="9"/>
      <c r="V50" s="9"/>
      <c r="W50" s="9"/>
      <c r="X50" s="9"/>
      <c r="Y50" s="9"/>
      <c r="Z50" s="9"/>
    </row>
    <row r="51" spans="1:26" ht="12.75" customHeight="1">
      <c r="A51" s="212" t="str">
        <f>"Quarter 1 status report " &amp; "(12/31/" &amp; RIGHT('Biennial SQSP Overview'!$A$2, 4)-(1) &amp; "):"</f>
        <v>Quarter 1 status report (12/31/2019):</v>
      </c>
      <c r="B51" s="213"/>
      <c r="C51" s="213"/>
      <c r="D51" s="213"/>
      <c r="E51" s="213"/>
      <c r="F51" s="213"/>
      <c r="G51" s="213"/>
      <c r="H51" s="213"/>
      <c r="I51" s="213"/>
      <c r="J51" s="213"/>
      <c r="K51" s="213"/>
      <c r="L51" s="213"/>
      <c r="M51" s="214"/>
      <c r="N51" s="9"/>
      <c r="O51" s="9"/>
      <c r="P51" s="9"/>
      <c r="Q51" s="9"/>
      <c r="R51" s="9"/>
      <c r="S51" s="9"/>
      <c r="T51" s="9"/>
      <c r="U51" s="9"/>
      <c r="V51" s="9"/>
      <c r="W51" s="9"/>
      <c r="X51" s="9"/>
      <c r="Y51" s="9"/>
      <c r="Z51" s="9"/>
    </row>
    <row r="52" spans="1:26" ht="12.75" customHeight="1">
      <c r="A52" s="209"/>
      <c r="B52" s="156"/>
      <c r="C52" s="156"/>
      <c r="D52" s="156"/>
      <c r="E52" s="156"/>
      <c r="F52" s="156"/>
      <c r="G52" s="156"/>
      <c r="H52" s="156"/>
      <c r="I52" s="156"/>
      <c r="J52" s="156"/>
      <c r="K52" s="156"/>
      <c r="L52" s="156"/>
      <c r="M52" s="210"/>
      <c r="N52" s="9"/>
      <c r="O52" s="9"/>
      <c r="P52" s="9"/>
      <c r="Q52" s="9"/>
      <c r="R52" s="9"/>
      <c r="S52" s="9"/>
      <c r="T52" s="9"/>
      <c r="U52" s="9"/>
      <c r="V52" s="9"/>
      <c r="W52" s="9"/>
      <c r="X52" s="9"/>
      <c r="Y52" s="9"/>
      <c r="Z52" s="9"/>
    </row>
    <row r="53" spans="1:26" ht="12.75" customHeight="1">
      <c r="A53" s="211" t="str">
        <f>"Quarter 2 status report " &amp; "(3/31/" &amp; RIGHT('Biennial SQSP Overview'!$A$2, 4) &amp; "):"</f>
        <v>Quarter 2 status report (3/31/2020):</v>
      </c>
      <c r="B53" s="156"/>
      <c r="C53" s="156"/>
      <c r="D53" s="156"/>
      <c r="E53" s="156"/>
      <c r="F53" s="156"/>
      <c r="G53" s="156"/>
      <c r="H53" s="156"/>
      <c r="I53" s="156"/>
      <c r="J53" s="156"/>
      <c r="K53" s="156"/>
      <c r="L53" s="156"/>
      <c r="M53" s="210"/>
      <c r="N53" s="9"/>
      <c r="O53" s="9"/>
      <c r="P53" s="9"/>
      <c r="Q53" s="9"/>
      <c r="R53" s="9"/>
      <c r="S53" s="9"/>
      <c r="T53" s="9"/>
      <c r="U53" s="9"/>
      <c r="V53" s="9"/>
      <c r="W53" s="9"/>
      <c r="X53" s="9"/>
      <c r="Y53" s="9"/>
      <c r="Z53" s="9"/>
    </row>
    <row r="54" spans="1:26" ht="12.75" customHeight="1">
      <c r="A54" s="209"/>
      <c r="B54" s="156"/>
      <c r="C54" s="156"/>
      <c r="D54" s="156"/>
      <c r="E54" s="156"/>
      <c r="F54" s="156"/>
      <c r="G54" s="156"/>
      <c r="H54" s="156"/>
      <c r="I54" s="156"/>
      <c r="J54" s="156"/>
      <c r="K54" s="156"/>
      <c r="L54" s="156"/>
      <c r="M54" s="210"/>
      <c r="N54" s="9"/>
      <c r="O54" s="9"/>
      <c r="P54" s="9"/>
      <c r="Q54" s="9"/>
      <c r="R54" s="9"/>
      <c r="S54" s="9"/>
      <c r="T54" s="9"/>
      <c r="U54" s="9"/>
      <c r="V54" s="9"/>
      <c r="W54" s="9"/>
      <c r="X54" s="9"/>
      <c r="Y54" s="9"/>
      <c r="Z54" s="9"/>
    </row>
    <row r="55" spans="1:26" ht="12.75" customHeight="1">
      <c r="A55" s="211" t="str">
        <f>"Quarter 3 status report " &amp; "(6/30/" &amp; RIGHT('Biennial SQSP Overview'!$A$2, 4) &amp; "):"</f>
        <v>Quarter 3 status report (6/30/2020):</v>
      </c>
      <c r="B55" s="156"/>
      <c r="C55" s="156"/>
      <c r="D55" s="156"/>
      <c r="E55" s="156"/>
      <c r="F55" s="156"/>
      <c r="G55" s="156"/>
      <c r="H55" s="156"/>
      <c r="I55" s="156"/>
      <c r="J55" s="156"/>
      <c r="K55" s="156"/>
      <c r="L55" s="156"/>
      <c r="M55" s="210"/>
      <c r="N55" s="9"/>
      <c r="O55" s="9"/>
      <c r="P55" s="9"/>
      <c r="Q55" s="9"/>
      <c r="R55" s="9"/>
      <c r="S55" s="9"/>
      <c r="T55" s="9"/>
      <c r="U55" s="9"/>
      <c r="V55" s="9"/>
      <c r="W55" s="9"/>
      <c r="X55" s="9"/>
      <c r="Y55" s="9"/>
      <c r="Z55" s="9"/>
    </row>
    <row r="56" spans="1:26" ht="12.75" customHeight="1">
      <c r="A56" s="209"/>
      <c r="B56" s="156"/>
      <c r="C56" s="156"/>
      <c r="D56" s="156"/>
      <c r="E56" s="156"/>
      <c r="F56" s="156"/>
      <c r="G56" s="156"/>
      <c r="H56" s="156"/>
      <c r="I56" s="156"/>
      <c r="J56" s="156"/>
      <c r="K56" s="156"/>
      <c r="L56" s="156"/>
      <c r="M56" s="210"/>
      <c r="N56" s="9"/>
      <c r="O56" s="9"/>
      <c r="P56" s="9"/>
      <c r="Q56" s="9"/>
      <c r="R56" s="9"/>
      <c r="S56" s="9"/>
      <c r="T56" s="9"/>
      <c r="U56" s="9"/>
      <c r="V56" s="9"/>
      <c r="W56" s="9"/>
      <c r="X56" s="9"/>
      <c r="Y56" s="9"/>
      <c r="Z56" s="9"/>
    </row>
    <row r="57" spans="1:26" ht="12.75" customHeight="1">
      <c r="A57" s="211" t="str">
        <f>"Quarter 4 status report " &amp; "(9/30/" &amp; RIGHT('Biennial SQSP Overview'!$A$2, 4) &amp; "):"</f>
        <v>Quarter 4 status report (9/30/2020):</v>
      </c>
      <c r="B57" s="156"/>
      <c r="C57" s="156"/>
      <c r="D57" s="156"/>
      <c r="E57" s="156"/>
      <c r="F57" s="156"/>
      <c r="G57" s="156"/>
      <c r="H57" s="156"/>
      <c r="I57" s="156"/>
      <c r="J57" s="156"/>
      <c r="K57" s="156"/>
      <c r="L57" s="156"/>
      <c r="M57" s="210"/>
      <c r="N57" s="9"/>
      <c r="O57" s="9"/>
      <c r="P57" s="9"/>
      <c r="Q57" s="9"/>
      <c r="R57" s="9"/>
      <c r="S57" s="9"/>
      <c r="T57" s="9"/>
      <c r="U57" s="9"/>
      <c r="V57" s="9"/>
      <c r="W57" s="9"/>
      <c r="X57" s="9"/>
      <c r="Y57" s="9"/>
      <c r="Z57" s="9"/>
    </row>
    <row r="58" spans="1:26" ht="12.75" customHeight="1">
      <c r="A58" s="209"/>
      <c r="B58" s="156"/>
      <c r="C58" s="156"/>
      <c r="D58" s="156"/>
      <c r="E58" s="156"/>
      <c r="F58" s="156"/>
      <c r="G58" s="156"/>
      <c r="H58" s="156"/>
      <c r="I58" s="156"/>
      <c r="J58" s="156"/>
      <c r="K58" s="156"/>
      <c r="L58" s="156"/>
      <c r="M58" s="210"/>
      <c r="N58" s="9"/>
      <c r="O58" s="9"/>
      <c r="P58" s="9"/>
      <c r="Q58" s="9"/>
      <c r="R58" s="9"/>
      <c r="S58" s="9"/>
      <c r="T58" s="9"/>
      <c r="U58" s="9"/>
      <c r="V58" s="9"/>
      <c r="W58" s="9"/>
      <c r="X58" s="9"/>
      <c r="Y58" s="9"/>
      <c r="Z58" s="9"/>
    </row>
    <row r="59" spans="1:26" ht="12.75" customHeight="1">
      <c r="A59" s="211" t="str">
        <f>"Quarter 5 status report " &amp; "(12/31/" &amp; RIGHT('Biennial SQSP Overview'!$A$2, 4) &amp; "):"</f>
        <v>Quarter 5 status report (12/31/2020):</v>
      </c>
      <c r="B59" s="156"/>
      <c r="C59" s="156"/>
      <c r="D59" s="156"/>
      <c r="E59" s="156"/>
      <c r="F59" s="156"/>
      <c r="G59" s="156"/>
      <c r="H59" s="156"/>
      <c r="I59" s="156"/>
      <c r="J59" s="156"/>
      <c r="K59" s="156"/>
      <c r="L59" s="156"/>
      <c r="M59" s="210"/>
      <c r="N59" s="9"/>
      <c r="O59" s="9"/>
      <c r="P59" s="9"/>
      <c r="Q59" s="9"/>
      <c r="R59" s="9"/>
      <c r="S59" s="9"/>
      <c r="T59" s="9"/>
      <c r="U59" s="9"/>
      <c r="V59" s="9"/>
      <c r="W59" s="9"/>
      <c r="X59" s="9"/>
      <c r="Y59" s="9"/>
      <c r="Z59" s="9"/>
    </row>
    <row r="60" spans="1:26" ht="12.75" customHeight="1">
      <c r="A60" s="209"/>
      <c r="B60" s="156"/>
      <c r="C60" s="156"/>
      <c r="D60" s="156"/>
      <c r="E60" s="156"/>
      <c r="F60" s="156"/>
      <c r="G60" s="156"/>
      <c r="H60" s="156"/>
      <c r="I60" s="156"/>
      <c r="J60" s="156"/>
      <c r="K60" s="156"/>
      <c r="L60" s="156"/>
      <c r="M60" s="210"/>
      <c r="N60" s="9"/>
      <c r="O60" s="9"/>
      <c r="P60" s="9"/>
      <c r="Q60" s="9"/>
      <c r="R60" s="9"/>
      <c r="S60" s="9"/>
      <c r="T60" s="9"/>
      <c r="U60" s="9"/>
      <c r="V60" s="9"/>
      <c r="W60" s="9"/>
      <c r="X60" s="9"/>
      <c r="Y60" s="9"/>
      <c r="Z60" s="9"/>
    </row>
    <row r="61" spans="1:26" ht="12.75" customHeight="1">
      <c r="A61" s="211" t="str">
        <f>"Quarter 6 status report " &amp; "(3/31/" &amp; RIGHT('Biennial SQSP Overview'!$A$2, 4)+(1) &amp; "):"</f>
        <v>Quarter 6 status report (3/31/2021):</v>
      </c>
      <c r="B61" s="156"/>
      <c r="C61" s="156"/>
      <c r="D61" s="156"/>
      <c r="E61" s="156"/>
      <c r="F61" s="156"/>
      <c r="G61" s="156"/>
      <c r="H61" s="156"/>
      <c r="I61" s="156"/>
      <c r="J61" s="156"/>
      <c r="K61" s="156"/>
      <c r="L61" s="156"/>
      <c r="M61" s="210"/>
      <c r="N61" s="9"/>
      <c r="O61" s="9"/>
      <c r="P61" s="9"/>
      <c r="Q61" s="9"/>
      <c r="R61" s="9"/>
      <c r="S61" s="9"/>
      <c r="T61" s="9"/>
      <c r="U61" s="9"/>
      <c r="V61" s="9"/>
      <c r="W61" s="9"/>
      <c r="X61" s="9"/>
      <c r="Y61" s="9"/>
      <c r="Z61" s="9"/>
    </row>
    <row r="62" spans="1:26" ht="12.75" customHeight="1">
      <c r="A62" s="209"/>
      <c r="B62" s="156"/>
      <c r="C62" s="156"/>
      <c r="D62" s="156"/>
      <c r="E62" s="156"/>
      <c r="F62" s="156"/>
      <c r="G62" s="156"/>
      <c r="H62" s="156"/>
      <c r="I62" s="156"/>
      <c r="J62" s="156"/>
      <c r="K62" s="156"/>
      <c r="L62" s="156"/>
      <c r="M62" s="210"/>
      <c r="N62" s="9"/>
      <c r="O62" s="9"/>
      <c r="P62" s="9"/>
      <c r="Q62" s="9"/>
      <c r="R62" s="9"/>
      <c r="S62" s="9"/>
      <c r="T62" s="9"/>
      <c r="U62" s="9"/>
      <c r="V62" s="9"/>
      <c r="W62" s="9"/>
      <c r="X62" s="9"/>
      <c r="Y62" s="9"/>
      <c r="Z62" s="9"/>
    </row>
    <row r="63" spans="1:26" ht="12.75" customHeight="1">
      <c r="A63" s="211" t="str">
        <f>"Quarter 7 status report " &amp; "(6/30/" &amp; RIGHT('Biennial SQSP Overview'!$A$2, 4)+(1) &amp; "):"</f>
        <v>Quarter 7 status report (6/30/2021):</v>
      </c>
      <c r="B63" s="156"/>
      <c r="C63" s="156"/>
      <c r="D63" s="156"/>
      <c r="E63" s="156"/>
      <c r="F63" s="156"/>
      <c r="G63" s="156"/>
      <c r="H63" s="156"/>
      <c r="I63" s="156"/>
      <c r="J63" s="156"/>
      <c r="K63" s="156"/>
      <c r="L63" s="156"/>
      <c r="M63" s="210"/>
      <c r="N63" s="9"/>
      <c r="O63" s="9"/>
      <c r="P63" s="9"/>
      <c r="Q63" s="9"/>
      <c r="R63" s="9"/>
      <c r="S63" s="9"/>
      <c r="T63" s="9"/>
      <c r="U63" s="9"/>
      <c r="V63" s="9"/>
      <c r="W63" s="9"/>
      <c r="X63" s="9"/>
      <c r="Y63" s="9"/>
      <c r="Z63" s="9"/>
    </row>
    <row r="64" spans="1:26" ht="12.75" customHeight="1">
      <c r="A64" s="209"/>
      <c r="B64" s="156"/>
      <c r="C64" s="156"/>
      <c r="D64" s="156"/>
      <c r="E64" s="156"/>
      <c r="F64" s="156"/>
      <c r="G64" s="156"/>
      <c r="H64" s="156"/>
      <c r="I64" s="156"/>
      <c r="J64" s="156"/>
      <c r="K64" s="156"/>
      <c r="L64" s="156"/>
      <c r="M64" s="210"/>
      <c r="N64" s="9"/>
      <c r="O64" s="9"/>
      <c r="P64" s="9"/>
      <c r="Q64" s="9"/>
      <c r="R64" s="9"/>
      <c r="S64" s="9"/>
      <c r="T64" s="9"/>
      <c r="U64" s="9"/>
      <c r="V64" s="9"/>
      <c r="W64" s="9"/>
      <c r="X64" s="9"/>
      <c r="Y64" s="9"/>
      <c r="Z64" s="9"/>
    </row>
    <row r="65" spans="1:26" ht="12.75" customHeight="1">
      <c r="A65" s="211" t="str">
        <f>"Quarter 8 status report " &amp; "(9/30/" &amp; RIGHT('Biennial SQSP Overview'!$A$2, 4)+(1) &amp; "):"</f>
        <v>Quarter 8 status report (9/30/2021):</v>
      </c>
      <c r="B65" s="156"/>
      <c r="C65" s="156"/>
      <c r="D65" s="156"/>
      <c r="E65" s="156"/>
      <c r="F65" s="156"/>
      <c r="G65" s="156"/>
      <c r="H65" s="156"/>
      <c r="I65" s="156"/>
      <c r="J65" s="156"/>
      <c r="K65" s="156"/>
      <c r="L65" s="156"/>
      <c r="M65" s="210"/>
      <c r="N65" s="9"/>
      <c r="O65" s="9"/>
      <c r="P65" s="9"/>
      <c r="Q65" s="9"/>
      <c r="R65" s="9"/>
      <c r="S65" s="9"/>
      <c r="T65" s="9"/>
      <c r="U65" s="9"/>
      <c r="V65" s="9"/>
      <c r="W65" s="9"/>
      <c r="X65" s="9"/>
      <c r="Y65" s="9"/>
      <c r="Z65" s="9"/>
    </row>
    <row r="66" spans="1:26" ht="12.75" customHeight="1">
      <c r="A66" s="215"/>
      <c r="B66" s="216"/>
      <c r="C66" s="216"/>
      <c r="D66" s="216"/>
      <c r="E66" s="216"/>
      <c r="F66" s="216"/>
      <c r="G66" s="216"/>
      <c r="H66" s="216"/>
      <c r="I66" s="216"/>
      <c r="J66" s="216"/>
      <c r="K66" s="216"/>
      <c r="L66" s="216"/>
      <c r="M66" s="217"/>
      <c r="N66" s="9"/>
      <c r="O66" s="9"/>
      <c r="P66" s="9"/>
      <c r="Q66" s="9"/>
      <c r="R66" s="9"/>
      <c r="S66" s="9"/>
      <c r="T66" s="9"/>
      <c r="U66" s="9"/>
      <c r="V66" s="9"/>
      <c r="W66" s="9"/>
      <c r="X66" s="9"/>
      <c r="Y66" s="9"/>
      <c r="Z66" s="9"/>
    </row>
    <row r="67" spans="1:26" ht="15" customHeight="1">
      <c r="A67" s="220" t="s">
        <v>355</v>
      </c>
      <c r="B67" s="213"/>
      <c r="C67" s="213"/>
      <c r="D67" s="213"/>
      <c r="E67" s="213"/>
      <c r="F67" s="213"/>
      <c r="G67" s="213"/>
      <c r="H67" s="213"/>
      <c r="I67" s="213"/>
      <c r="J67" s="213"/>
      <c r="K67" s="214"/>
      <c r="L67" s="222" t="s">
        <v>137</v>
      </c>
      <c r="M67" s="219"/>
      <c r="N67" s="9"/>
      <c r="O67" s="9"/>
      <c r="P67" s="9"/>
      <c r="Q67" s="9"/>
      <c r="R67" s="9"/>
      <c r="S67" s="9"/>
      <c r="T67" s="9"/>
      <c r="U67" s="9"/>
      <c r="V67" s="9"/>
      <c r="W67" s="9"/>
      <c r="X67" s="9"/>
      <c r="Y67" s="9"/>
      <c r="Z67" s="9"/>
    </row>
    <row r="68" spans="1:26" ht="12.75" customHeight="1">
      <c r="A68" s="221"/>
      <c r="B68" s="216"/>
      <c r="C68" s="216"/>
      <c r="D68" s="216"/>
      <c r="E68" s="216"/>
      <c r="F68" s="216"/>
      <c r="G68" s="216"/>
      <c r="H68" s="216"/>
      <c r="I68" s="216"/>
      <c r="J68" s="216"/>
      <c r="K68" s="217"/>
      <c r="L68" s="218" t="s">
        <v>193</v>
      </c>
      <c r="M68" s="219"/>
      <c r="N68" s="9"/>
      <c r="O68" s="9"/>
      <c r="P68" s="9"/>
      <c r="Q68" s="9"/>
      <c r="R68" s="9"/>
      <c r="S68" s="9"/>
      <c r="T68" s="9"/>
      <c r="U68" s="9"/>
      <c r="V68" s="9"/>
      <c r="W68" s="9"/>
      <c r="X68" s="9"/>
      <c r="Y68" s="9"/>
      <c r="Z68" s="9"/>
    </row>
    <row r="69" spans="1:26" ht="12.75" customHeight="1">
      <c r="A69" s="212" t="str">
        <f>A51</f>
        <v>Quarter 1 status report (12/31/2019):</v>
      </c>
      <c r="B69" s="213"/>
      <c r="C69" s="213"/>
      <c r="D69" s="213"/>
      <c r="E69" s="213"/>
      <c r="F69" s="213"/>
      <c r="G69" s="213"/>
      <c r="H69" s="213"/>
      <c r="I69" s="213"/>
      <c r="J69" s="213"/>
      <c r="K69" s="213"/>
      <c r="L69" s="213"/>
      <c r="M69" s="214"/>
      <c r="N69" s="9"/>
      <c r="O69" s="9"/>
      <c r="P69" s="9"/>
      <c r="Q69" s="9"/>
      <c r="R69" s="9"/>
      <c r="S69" s="9"/>
      <c r="T69" s="9"/>
      <c r="U69" s="9"/>
      <c r="V69" s="9"/>
      <c r="W69" s="9"/>
      <c r="X69" s="9"/>
      <c r="Y69" s="9"/>
      <c r="Z69" s="9"/>
    </row>
    <row r="70" spans="1:26" ht="12.75" customHeight="1">
      <c r="A70" s="209"/>
      <c r="B70" s="156"/>
      <c r="C70" s="156"/>
      <c r="D70" s="156"/>
      <c r="E70" s="156"/>
      <c r="F70" s="156"/>
      <c r="G70" s="156"/>
      <c r="H70" s="156"/>
      <c r="I70" s="156"/>
      <c r="J70" s="156"/>
      <c r="K70" s="156"/>
      <c r="L70" s="156"/>
      <c r="M70" s="210"/>
      <c r="N70" s="9"/>
      <c r="O70" s="9"/>
      <c r="P70" s="9"/>
      <c r="Q70" s="9"/>
      <c r="R70" s="9"/>
      <c r="S70" s="9"/>
      <c r="T70" s="9"/>
      <c r="U70" s="9"/>
      <c r="V70" s="9"/>
      <c r="W70" s="9"/>
      <c r="X70" s="9"/>
      <c r="Y70" s="9"/>
      <c r="Z70" s="9"/>
    </row>
    <row r="71" spans="1:26" ht="12.75" customHeight="1">
      <c r="A71" s="211" t="str">
        <f>A53</f>
        <v>Quarter 2 status report (3/31/2020):</v>
      </c>
      <c r="B71" s="156"/>
      <c r="C71" s="156"/>
      <c r="D71" s="156"/>
      <c r="E71" s="156"/>
      <c r="F71" s="156"/>
      <c r="G71" s="156"/>
      <c r="H71" s="156"/>
      <c r="I71" s="156"/>
      <c r="J71" s="156"/>
      <c r="K71" s="156"/>
      <c r="L71" s="156"/>
      <c r="M71" s="210"/>
      <c r="N71" s="9"/>
      <c r="O71" s="9"/>
      <c r="P71" s="9"/>
      <c r="Q71" s="9"/>
      <c r="R71" s="9"/>
      <c r="S71" s="9"/>
      <c r="T71" s="9"/>
      <c r="U71" s="9"/>
      <c r="V71" s="9"/>
      <c r="W71" s="9"/>
      <c r="X71" s="9"/>
      <c r="Y71" s="9"/>
      <c r="Z71" s="9"/>
    </row>
    <row r="72" spans="1:26" ht="12.75" customHeight="1">
      <c r="A72" s="209"/>
      <c r="B72" s="156"/>
      <c r="C72" s="156"/>
      <c r="D72" s="156"/>
      <c r="E72" s="156"/>
      <c r="F72" s="156"/>
      <c r="G72" s="156"/>
      <c r="H72" s="156"/>
      <c r="I72" s="156"/>
      <c r="J72" s="156"/>
      <c r="K72" s="156"/>
      <c r="L72" s="156"/>
      <c r="M72" s="210"/>
      <c r="N72" s="9"/>
      <c r="O72" s="9"/>
      <c r="P72" s="9"/>
      <c r="Q72" s="9"/>
      <c r="R72" s="9"/>
      <c r="S72" s="9"/>
      <c r="T72" s="9"/>
      <c r="U72" s="9"/>
      <c r="V72" s="9"/>
      <c r="W72" s="9"/>
      <c r="X72" s="9"/>
      <c r="Y72" s="9"/>
      <c r="Z72" s="9"/>
    </row>
    <row r="73" spans="1:26" ht="12.75" customHeight="1">
      <c r="A73" s="211" t="str">
        <f>A55</f>
        <v>Quarter 3 status report (6/30/2020):</v>
      </c>
      <c r="B73" s="156"/>
      <c r="C73" s="156"/>
      <c r="D73" s="156"/>
      <c r="E73" s="156"/>
      <c r="F73" s="156"/>
      <c r="G73" s="156"/>
      <c r="H73" s="156"/>
      <c r="I73" s="156"/>
      <c r="J73" s="156"/>
      <c r="K73" s="156"/>
      <c r="L73" s="156"/>
      <c r="M73" s="210"/>
      <c r="N73" s="9"/>
      <c r="O73" s="9"/>
      <c r="P73" s="9"/>
      <c r="Q73" s="9"/>
      <c r="R73" s="9"/>
      <c r="S73" s="9"/>
      <c r="T73" s="9"/>
      <c r="U73" s="9"/>
      <c r="V73" s="9"/>
      <c r="W73" s="9"/>
      <c r="X73" s="9"/>
      <c r="Y73" s="9"/>
      <c r="Z73" s="9"/>
    </row>
    <row r="74" spans="1:26" ht="12.75" customHeight="1">
      <c r="A74" s="209"/>
      <c r="B74" s="156"/>
      <c r="C74" s="156"/>
      <c r="D74" s="156"/>
      <c r="E74" s="156"/>
      <c r="F74" s="156"/>
      <c r="G74" s="156"/>
      <c r="H74" s="156"/>
      <c r="I74" s="156"/>
      <c r="J74" s="156"/>
      <c r="K74" s="156"/>
      <c r="L74" s="156"/>
      <c r="M74" s="210"/>
      <c r="N74" s="9"/>
      <c r="O74" s="9"/>
      <c r="P74" s="9"/>
      <c r="Q74" s="9"/>
      <c r="R74" s="9"/>
      <c r="S74" s="9"/>
      <c r="T74" s="9"/>
      <c r="U74" s="9"/>
      <c r="V74" s="9"/>
      <c r="W74" s="9"/>
      <c r="X74" s="9"/>
      <c r="Y74" s="9"/>
      <c r="Z74" s="9"/>
    </row>
    <row r="75" spans="1:26" ht="12.75" customHeight="1">
      <c r="A75" s="211" t="str">
        <f>A57</f>
        <v>Quarter 4 status report (9/30/2020):</v>
      </c>
      <c r="B75" s="156"/>
      <c r="C75" s="156"/>
      <c r="D75" s="156"/>
      <c r="E75" s="156"/>
      <c r="F75" s="156"/>
      <c r="G75" s="156"/>
      <c r="H75" s="156"/>
      <c r="I75" s="156"/>
      <c r="J75" s="156"/>
      <c r="K75" s="156"/>
      <c r="L75" s="156"/>
      <c r="M75" s="210"/>
      <c r="N75" s="9"/>
      <c r="O75" s="9"/>
      <c r="P75" s="9"/>
      <c r="Q75" s="9"/>
      <c r="R75" s="9"/>
      <c r="S75" s="9"/>
      <c r="T75" s="9"/>
      <c r="U75" s="9"/>
      <c r="V75" s="9"/>
      <c r="W75" s="9"/>
      <c r="X75" s="9"/>
      <c r="Y75" s="9"/>
      <c r="Z75" s="9"/>
    </row>
    <row r="76" spans="1:26" ht="12.75" customHeight="1">
      <c r="A76" s="209"/>
      <c r="B76" s="156"/>
      <c r="C76" s="156"/>
      <c r="D76" s="156"/>
      <c r="E76" s="156"/>
      <c r="F76" s="156"/>
      <c r="G76" s="156"/>
      <c r="H76" s="156"/>
      <c r="I76" s="156"/>
      <c r="J76" s="156"/>
      <c r="K76" s="156"/>
      <c r="L76" s="156"/>
      <c r="M76" s="210"/>
      <c r="N76" s="9"/>
      <c r="O76" s="9"/>
      <c r="P76" s="9"/>
      <c r="Q76" s="9"/>
      <c r="R76" s="9"/>
      <c r="S76" s="9"/>
      <c r="T76" s="9"/>
      <c r="U76" s="9"/>
      <c r="V76" s="9"/>
      <c r="W76" s="9"/>
      <c r="X76" s="9"/>
      <c r="Y76" s="9"/>
      <c r="Z76" s="9"/>
    </row>
    <row r="77" spans="1:26" ht="12.75" customHeight="1">
      <c r="A77" s="211" t="str">
        <f>A59</f>
        <v>Quarter 5 status report (12/31/2020):</v>
      </c>
      <c r="B77" s="156"/>
      <c r="C77" s="156"/>
      <c r="D77" s="156"/>
      <c r="E77" s="156"/>
      <c r="F77" s="156"/>
      <c r="G77" s="156"/>
      <c r="H77" s="156"/>
      <c r="I77" s="156"/>
      <c r="J77" s="156"/>
      <c r="K77" s="156"/>
      <c r="L77" s="156"/>
      <c r="M77" s="210"/>
      <c r="N77" s="9"/>
      <c r="O77" s="9"/>
      <c r="P77" s="9"/>
      <c r="Q77" s="9"/>
      <c r="R77" s="9"/>
      <c r="S77" s="9"/>
      <c r="T77" s="9"/>
      <c r="U77" s="9"/>
      <c r="V77" s="9"/>
      <c r="W77" s="9"/>
      <c r="X77" s="9"/>
      <c r="Y77" s="9"/>
      <c r="Z77" s="9"/>
    </row>
    <row r="78" spans="1:26" ht="12.75" customHeight="1">
      <c r="A78" s="209"/>
      <c r="B78" s="156"/>
      <c r="C78" s="156"/>
      <c r="D78" s="156"/>
      <c r="E78" s="156"/>
      <c r="F78" s="156"/>
      <c r="G78" s="156"/>
      <c r="H78" s="156"/>
      <c r="I78" s="156"/>
      <c r="J78" s="156"/>
      <c r="K78" s="156"/>
      <c r="L78" s="156"/>
      <c r="M78" s="210"/>
      <c r="N78" s="9"/>
      <c r="O78" s="9"/>
      <c r="P78" s="9"/>
      <c r="Q78" s="9"/>
      <c r="R78" s="9"/>
      <c r="S78" s="9"/>
      <c r="T78" s="9"/>
      <c r="U78" s="9"/>
      <c r="V78" s="9"/>
      <c r="W78" s="9"/>
      <c r="X78" s="9"/>
      <c r="Y78" s="9"/>
      <c r="Z78" s="9"/>
    </row>
    <row r="79" spans="1:26" ht="12.75" customHeight="1">
      <c r="A79" s="211" t="str">
        <f>A61</f>
        <v>Quarter 6 status report (3/31/2021):</v>
      </c>
      <c r="B79" s="156"/>
      <c r="C79" s="156"/>
      <c r="D79" s="156"/>
      <c r="E79" s="156"/>
      <c r="F79" s="156"/>
      <c r="G79" s="156"/>
      <c r="H79" s="156"/>
      <c r="I79" s="156"/>
      <c r="J79" s="156"/>
      <c r="K79" s="156"/>
      <c r="L79" s="156"/>
      <c r="M79" s="210"/>
      <c r="N79" s="9"/>
      <c r="O79" s="9"/>
      <c r="P79" s="9"/>
      <c r="Q79" s="9"/>
      <c r="R79" s="9"/>
      <c r="S79" s="9"/>
      <c r="T79" s="9"/>
      <c r="U79" s="9"/>
      <c r="V79" s="9"/>
      <c r="W79" s="9"/>
      <c r="X79" s="9"/>
      <c r="Y79" s="9"/>
      <c r="Z79" s="9"/>
    </row>
    <row r="80" spans="1:26" ht="12.75" customHeight="1">
      <c r="A80" s="209"/>
      <c r="B80" s="156"/>
      <c r="C80" s="156"/>
      <c r="D80" s="156"/>
      <c r="E80" s="156"/>
      <c r="F80" s="156"/>
      <c r="G80" s="156"/>
      <c r="H80" s="156"/>
      <c r="I80" s="156"/>
      <c r="J80" s="156"/>
      <c r="K80" s="156"/>
      <c r="L80" s="156"/>
      <c r="M80" s="210"/>
      <c r="N80" s="9"/>
      <c r="O80" s="9"/>
      <c r="P80" s="9"/>
      <c r="Q80" s="9"/>
      <c r="R80" s="9"/>
      <c r="S80" s="9"/>
      <c r="T80" s="9"/>
      <c r="U80" s="9"/>
      <c r="V80" s="9"/>
      <c r="W80" s="9"/>
      <c r="X80" s="9"/>
      <c r="Y80" s="9"/>
      <c r="Z80" s="9"/>
    </row>
    <row r="81" spans="1:26" ht="12.75" customHeight="1">
      <c r="A81" s="211" t="str">
        <f>A63</f>
        <v>Quarter 7 status report (6/30/2021):</v>
      </c>
      <c r="B81" s="156"/>
      <c r="C81" s="156"/>
      <c r="D81" s="156"/>
      <c r="E81" s="156"/>
      <c r="F81" s="156"/>
      <c r="G81" s="156"/>
      <c r="H81" s="156"/>
      <c r="I81" s="156"/>
      <c r="J81" s="156"/>
      <c r="K81" s="156"/>
      <c r="L81" s="156"/>
      <c r="M81" s="210"/>
      <c r="N81" s="9"/>
      <c r="O81" s="9"/>
      <c r="P81" s="9"/>
      <c r="Q81" s="9"/>
      <c r="R81" s="9"/>
      <c r="S81" s="9"/>
      <c r="T81" s="9"/>
      <c r="U81" s="9"/>
      <c r="V81" s="9"/>
      <c r="W81" s="9"/>
      <c r="X81" s="9"/>
      <c r="Y81" s="9"/>
      <c r="Z81" s="9"/>
    </row>
    <row r="82" spans="1:26" ht="12.75" customHeight="1">
      <c r="A82" s="209"/>
      <c r="B82" s="156"/>
      <c r="C82" s="156"/>
      <c r="D82" s="156"/>
      <c r="E82" s="156"/>
      <c r="F82" s="156"/>
      <c r="G82" s="156"/>
      <c r="H82" s="156"/>
      <c r="I82" s="156"/>
      <c r="J82" s="156"/>
      <c r="K82" s="156"/>
      <c r="L82" s="156"/>
      <c r="M82" s="210"/>
      <c r="N82" s="9"/>
      <c r="O82" s="9"/>
      <c r="P82" s="9"/>
      <c r="Q82" s="9"/>
      <c r="R82" s="9"/>
      <c r="S82" s="9"/>
      <c r="T82" s="9"/>
      <c r="U82" s="9"/>
      <c r="V82" s="9"/>
      <c r="W82" s="9"/>
      <c r="X82" s="9"/>
      <c r="Y82" s="9"/>
      <c r="Z82" s="9"/>
    </row>
    <row r="83" spans="1:26" ht="12.75" customHeight="1">
      <c r="A83" s="211" t="str">
        <f>A65</f>
        <v>Quarter 8 status report (9/30/2021):</v>
      </c>
      <c r="B83" s="156"/>
      <c r="C83" s="156"/>
      <c r="D83" s="156"/>
      <c r="E83" s="156"/>
      <c r="F83" s="156"/>
      <c r="G83" s="156"/>
      <c r="H83" s="156"/>
      <c r="I83" s="156"/>
      <c r="J83" s="156"/>
      <c r="K83" s="156"/>
      <c r="L83" s="156"/>
      <c r="M83" s="210"/>
      <c r="N83" s="9"/>
      <c r="O83" s="9"/>
      <c r="P83" s="9"/>
      <c r="Q83" s="9"/>
      <c r="R83" s="9"/>
      <c r="S83" s="9"/>
      <c r="T83" s="9"/>
      <c r="U83" s="9"/>
      <c r="V83" s="9"/>
      <c r="W83" s="9"/>
      <c r="X83" s="9"/>
      <c r="Y83" s="9"/>
      <c r="Z83" s="9"/>
    </row>
    <row r="84" spans="1:26" ht="12.75" customHeight="1">
      <c r="A84" s="215"/>
      <c r="B84" s="216"/>
      <c r="C84" s="216"/>
      <c r="D84" s="216"/>
      <c r="E84" s="216"/>
      <c r="F84" s="216"/>
      <c r="G84" s="216"/>
      <c r="H84" s="216"/>
      <c r="I84" s="216"/>
      <c r="J84" s="216"/>
      <c r="K84" s="216"/>
      <c r="L84" s="216"/>
      <c r="M84" s="217"/>
      <c r="N84" s="9"/>
      <c r="O84" s="9"/>
      <c r="P84" s="9"/>
      <c r="Q84" s="9"/>
      <c r="R84" s="9"/>
      <c r="S84" s="9"/>
      <c r="T84" s="9"/>
      <c r="U84" s="9"/>
      <c r="V84" s="9"/>
      <c r="W84" s="9"/>
      <c r="X84" s="9"/>
      <c r="Y84" s="9"/>
      <c r="Z84" s="9"/>
    </row>
    <row r="85" spans="1:26" ht="15" customHeight="1">
      <c r="A85" s="220" t="s">
        <v>363</v>
      </c>
      <c r="B85" s="213"/>
      <c r="C85" s="213"/>
      <c r="D85" s="213"/>
      <c r="E85" s="213"/>
      <c r="F85" s="213"/>
      <c r="G85" s="213"/>
      <c r="H85" s="213"/>
      <c r="I85" s="213"/>
      <c r="J85" s="213"/>
      <c r="K85" s="214"/>
      <c r="L85" s="222" t="s">
        <v>137</v>
      </c>
      <c r="M85" s="219"/>
      <c r="N85" s="9"/>
      <c r="O85" s="9"/>
      <c r="P85" s="9"/>
      <c r="Q85" s="9"/>
      <c r="R85" s="9"/>
      <c r="S85" s="9"/>
      <c r="T85" s="9"/>
      <c r="U85" s="9"/>
      <c r="V85" s="9"/>
      <c r="W85" s="9"/>
      <c r="X85" s="9"/>
      <c r="Y85" s="9"/>
      <c r="Z85" s="9"/>
    </row>
    <row r="86" spans="1:26" ht="12.75" customHeight="1">
      <c r="A86" s="221"/>
      <c r="B86" s="216"/>
      <c r="C86" s="216"/>
      <c r="D86" s="216"/>
      <c r="E86" s="216"/>
      <c r="F86" s="216"/>
      <c r="G86" s="216"/>
      <c r="H86" s="216"/>
      <c r="I86" s="216"/>
      <c r="J86" s="216"/>
      <c r="K86" s="217"/>
      <c r="L86" s="218"/>
      <c r="M86" s="219"/>
      <c r="N86" s="9"/>
      <c r="O86" s="9"/>
      <c r="P86" s="9"/>
      <c r="Q86" s="9"/>
      <c r="R86" s="9"/>
      <c r="S86" s="9"/>
      <c r="T86" s="9"/>
      <c r="U86" s="9"/>
      <c r="V86" s="9"/>
      <c r="W86" s="9"/>
      <c r="X86" s="9"/>
      <c r="Y86" s="9"/>
      <c r="Z86" s="9"/>
    </row>
    <row r="87" spans="1:26" ht="12.75" customHeight="1">
      <c r="A87" s="212" t="str">
        <f>A69</f>
        <v>Quarter 1 status report (12/31/2019):</v>
      </c>
      <c r="B87" s="213"/>
      <c r="C87" s="213"/>
      <c r="D87" s="213"/>
      <c r="E87" s="213"/>
      <c r="F87" s="213"/>
      <c r="G87" s="213"/>
      <c r="H87" s="213"/>
      <c r="I87" s="213"/>
      <c r="J87" s="213"/>
      <c r="K87" s="213"/>
      <c r="L87" s="213"/>
      <c r="M87" s="214"/>
      <c r="N87" s="9"/>
      <c r="O87" s="9"/>
      <c r="P87" s="9"/>
      <c r="Q87" s="9"/>
      <c r="R87" s="9"/>
      <c r="S87" s="9"/>
      <c r="T87" s="9"/>
      <c r="U87" s="9"/>
      <c r="V87" s="9"/>
      <c r="W87" s="9"/>
      <c r="X87" s="9"/>
      <c r="Y87" s="9"/>
      <c r="Z87" s="9"/>
    </row>
    <row r="88" spans="1:26" ht="12.75" customHeight="1">
      <c r="A88" s="209"/>
      <c r="B88" s="156"/>
      <c r="C88" s="156"/>
      <c r="D88" s="156"/>
      <c r="E88" s="156"/>
      <c r="F88" s="156"/>
      <c r="G88" s="156"/>
      <c r="H88" s="156"/>
      <c r="I88" s="156"/>
      <c r="J88" s="156"/>
      <c r="K88" s="156"/>
      <c r="L88" s="156"/>
      <c r="M88" s="210"/>
      <c r="N88" s="9"/>
      <c r="O88" s="9"/>
      <c r="P88" s="9"/>
      <c r="Q88" s="9"/>
      <c r="R88" s="9"/>
      <c r="S88" s="9"/>
      <c r="T88" s="9"/>
      <c r="U88" s="9"/>
      <c r="V88" s="9"/>
      <c r="W88" s="9"/>
      <c r="X88" s="9"/>
      <c r="Y88" s="9"/>
      <c r="Z88" s="9"/>
    </row>
    <row r="89" spans="1:26" ht="12.75" customHeight="1">
      <c r="A89" s="211" t="str">
        <f>A71</f>
        <v>Quarter 2 status report (3/31/2020):</v>
      </c>
      <c r="B89" s="156"/>
      <c r="C89" s="156"/>
      <c r="D89" s="156"/>
      <c r="E89" s="156"/>
      <c r="F89" s="156"/>
      <c r="G89" s="156"/>
      <c r="H89" s="156"/>
      <c r="I89" s="156"/>
      <c r="J89" s="156"/>
      <c r="K89" s="156"/>
      <c r="L89" s="156"/>
      <c r="M89" s="210"/>
      <c r="N89" s="9"/>
      <c r="O89" s="9"/>
      <c r="P89" s="9"/>
      <c r="Q89" s="9"/>
      <c r="R89" s="9"/>
      <c r="S89" s="9"/>
      <c r="T89" s="9"/>
      <c r="U89" s="9"/>
      <c r="V89" s="9"/>
      <c r="W89" s="9"/>
      <c r="X89" s="9"/>
      <c r="Y89" s="9"/>
      <c r="Z89" s="9"/>
    </row>
    <row r="90" spans="1:26" ht="12.75" customHeight="1">
      <c r="A90" s="209"/>
      <c r="B90" s="156"/>
      <c r="C90" s="156"/>
      <c r="D90" s="156"/>
      <c r="E90" s="156"/>
      <c r="F90" s="156"/>
      <c r="G90" s="156"/>
      <c r="H90" s="156"/>
      <c r="I90" s="156"/>
      <c r="J90" s="156"/>
      <c r="K90" s="156"/>
      <c r="L90" s="156"/>
      <c r="M90" s="210"/>
      <c r="N90" s="9"/>
      <c r="O90" s="9"/>
      <c r="P90" s="9"/>
      <c r="Q90" s="9"/>
      <c r="R90" s="9"/>
      <c r="S90" s="9"/>
      <c r="T90" s="9"/>
      <c r="U90" s="9"/>
      <c r="V90" s="9"/>
      <c r="W90" s="9"/>
      <c r="X90" s="9"/>
      <c r="Y90" s="9"/>
      <c r="Z90" s="9"/>
    </row>
    <row r="91" spans="1:26" ht="12.75" customHeight="1">
      <c r="A91" s="211" t="str">
        <f>A73</f>
        <v>Quarter 3 status report (6/30/2020):</v>
      </c>
      <c r="B91" s="156"/>
      <c r="C91" s="156"/>
      <c r="D91" s="156"/>
      <c r="E91" s="156"/>
      <c r="F91" s="156"/>
      <c r="G91" s="156"/>
      <c r="H91" s="156"/>
      <c r="I91" s="156"/>
      <c r="J91" s="156"/>
      <c r="K91" s="156"/>
      <c r="L91" s="156"/>
      <c r="M91" s="210"/>
      <c r="N91" s="9"/>
      <c r="O91" s="9"/>
      <c r="P91" s="9"/>
      <c r="Q91" s="9"/>
      <c r="R91" s="9"/>
      <c r="S91" s="9"/>
      <c r="T91" s="9"/>
      <c r="U91" s="9"/>
      <c r="V91" s="9"/>
      <c r="W91" s="9"/>
      <c r="X91" s="9"/>
      <c r="Y91" s="9"/>
      <c r="Z91" s="9"/>
    </row>
    <row r="92" spans="1:26" ht="12.75" customHeight="1">
      <c r="A92" s="209"/>
      <c r="B92" s="156"/>
      <c r="C92" s="156"/>
      <c r="D92" s="156"/>
      <c r="E92" s="156"/>
      <c r="F92" s="156"/>
      <c r="G92" s="156"/>
      <c r="H92" s="156"/>
      <c r="I92" s="156"/>
      <c r="J92" s="156"/>
      <c r="K92" s="156"/>
      <c r="L92" s="156"/>
      <c r="M92" s="210"/>
      <c r="N92" s="9"/>
      <c r="O92" s="9"/>
      <c r="P92" s="9"/>
      <c r="Q92" s="9"/>
      <c r="R92" s="9"/>
      <c r="S92" s="9"/>
      <c r="T92" s="9"/>
      <c r="U92" s="9"/>
      <c r="V92" s="9"/>
      <c r="W92" s="9"/>
      <c r="X92" s="9"/>
      <c r="Y92" s="9"/>
      <c r="Z92" s="9"/>
    </row>
    <row r="93" spans="1:26" ht="12.75" customHeight="1">
      <c r="A93" s="211" t="str">
        <f>A75</f>
        <v>Quarter 4 status report (9/30/2020):</v>
      </c>
      <c r="B93" s="156"/>
      <c r="C93" s="156"/>
      <c r="D93" s="156"/>
      <c r="E93" s="156"/>
      <c r="F93" s="156"/>
      <c r="G93" s="156"/>
      <c r="H93" s="156"/>
      <c r="I93" s="156"/>
      <c r="J93" s="156"/>
      <c r="K93" s="156"/>
      <c r="L93" s="156"/>
      <c r="M93" s="210"/>
      <c r="N93" s="9"/>
      <c r="O93" s="9"/>
      <c r="P93" s="9"/>
      <c r="Q93" s="9"/>
      <c r="R93" s="9"/>
      <c r="S93" s="9"/>
      <c r="T93" s="9"/>
      <c r="U93" s="9"/>
      <c r="V93" s="9"/>
      <c r="W93" s="9"/>
      <c r="X93" s="9"/>
      <c r="Y93" s="9"/>
      <c r="Z93" s="9"/>
    </row>
    <row r="94" spans="1:26" ht="12.75" customHeight="1">
      <c r="A94" s="209"/>
      <c r="B94" s="156"/>
      <c r="C94" s="156"/>
      <c r="D94" s="156"/>
      <c r="E94" s="156"/>
      <c r="F94" s="156"/>
      <c r="G94" s="156"/>
      <c r="H94" s="156"/>
      <c r="I94" s="156"/>
      <c r="J94" s="156"/>
      <c r="K94" s="156"/>
      <c r="L94" s="156"/>
      <c r="M94" s="210"/>
      <c r="N94" s="9"/>
      <c r="O94" s="9"/>
      <c r="P94" s="9"/>
      <c r="Q94" s="9"/>
      <c r="R94" s="9"/>
      <c r="S94" s="9"/>
      <c r="T94" s="9"/>
      <c r="U94" s="9"/>
      <c r="V94" s="9"/>
      <c r="W94" s="9"/>
      <c r="X94" s="9"/>
      <c r="Y94" s="9"/>
      <c r="Z94" s="9"/>
    </row>
    <row r="95" spans="1:26" ht="12.75" customHeight="1">
      <c r="A95" s="211" t="str">
        <f>A77</f>
        <v>Quarter 5 status report (12/31/2020):</v>
      </c>
      <c r="B95" s="156"/>
      <c r="C95" s="156"/>
      <c r="D95" s="156"/>
      <c r="E95" s="156"/>
      <c r="F95" s="156"/>
      <c r="G95" s="156"/>
      <c r="H95" s="156"/>
      <c r="I95" s="156"/>
      <c r="J95" s="156"/>
      <c r="K95" s="156"/>
      <c r="L95" s="156"/>
      <c r="M95" s="210"/>
      <c r="N95" s="9"/>
      <c r="O95" s="9"/>
      <c r="P95" s="9"/>
      <c r="Q95" s="9"/>
      <c r="R95" s="9"/>
      <c r="S95" s="9"/>
      <c r="T95" s="9"/>
      <c r="U95" s="9"/>
      <c r="V95" s="9"/>
      <c r="W95" s="9"/>
      <c r="X95" s="9"/>
      <c r="Y95" s="9"/>
      <c r="Z95" s="9"/>
    </row>
    <row r="96" spans="1:26" ht="12.75" customHeight="1">
      <c r="A96" s="209"/>
      <c r="B96" s="156"/>
      <c r="C96" s="156"/>
      <c r="D96" s="156"/>
      <c r="E96" s="156"/>
      <c r="F96" s="156"/>
      <c r="G96" s="156"/>
      <c r="H96" s="156"/>
      <c r="I96" s="156"/>
      <c r="J96" s="156"/>
      <c r="K96" s="156"/>
      <c r="L96" s="156"/>
      <c r="M96" s="210"/>
      <c r="N96" s="9"/>
      <c r="O96" s="9"/>
      <c r="P96" s="9"/>
      <c r="Q96" s="9"/>
      <c r="R96" s="9"/>
      <c r="S96" s="9"/>
      <c r="T96" s="9"/>
      <c r="U96" s="9"/>
      <c r="V96" s="9"/>
      <c r="W96" s="9"/>
      <c r="X96" s="9"/>
      <c r="Y96" s="9"/>
      <c r="Z96" s="9"/>
    </row>
    <row r="97" spans="1:26" ht="12.75" customHeight="1">
      <c r="A97" s="211" t="str">
        <f>A79</f>
        <v>Quarter 6 status report (3/31/2021):</v>
      </c>
      <c r="B97" s="156"/>
      <c r="C97" s="156"/>
      <c r="D97" s="156"/>
      <c r="E97" s="156"/>
      <c r="F97" s="156"/>
      <c r="G97" s="156"/>
      <c r="H97" s="156"/>
      <c r="I97" s="156"/>
      <c r="J97" s="156"/>
      <c r="K97" s="156"/>
      <c r="L97" s="156"/>
      <c r="M97" s="210"/>
      <c r="N97" s="9"/>
      <c r="O97" s="9"/>
      <c r="P97" s="9"/>
      <c r="Q97" s="9"/>
      <c r="R97" s="9"/>
      <c r="S97" s="9"/>
      <c r="T97" s="9"/>
      <c r="U97" s="9"/>
      <c r="V97" s="9"/>
      <c r="W97" s="9"/>
      <c r="X97" s="9"/>
      <c r="Y97" s="9"/>
      <c r="Z97" s="9"/>
    </row>
    <row r="98" spans="1:26" ht="12.75" customHeight="1">
      <c r="A98" s="209"/>
      <c r="B98" s="156"/>
      <c r="C98" s="156"/>
      <c r="D98" s="156"/>
      <c r="E98" s="156"/>
      <c r="F98" s="156"/>
      <c r="G98" s="156"/>
      <c r="H98" s="156"/>
      <c r="I98" s="156"/>
      <c r="J98" s="156"/>
      <c r="K98" s="156"/>
      <c r="L98" s="156"/>
      <c r="M98" s="210"/>
      <c r="N98" s="9"/>
      <c r="O98" s="9"/>
      <c r="P98" s="9"/>
      <c r="Q98" s="9"/>
      <c r="R98" s="9"/>
      <c r="S98" s="9"/>
      <c r="T98" s="9"/>
      <c r="U98" s="9"/>
      <c r="V98" s="9"/>
      <c r="W98" s="9"/>
      <c r="X98" s="9"/>
      <c r="Y98" s="9"/>
      <c r="Z98" s="9"/>
    </row>
    <row r="99" spans="1:26" ht="12.75" customHeight="1">
      <c r="A99" s="211" t="str">
        <f>A81</f>
        <v>Quarter 7 status report (6/30/2021):</v>
      </c>
      <c r="B99" s="156"/>
      <c r="C99" s="156"/>
      <c r="D99" s="156"/>
      <c r="E99" s="156"/>
      <c r="F99" s="156"/>
      <c r="G99" s="156"/>
      <c r="H99" s="156"/>
      <c r="I99" s="156"/>
      <c r="J99" s="156"/>
      <c r="K99" s="156"/>
      <c r="L99" s="156"/>
      <c r="M99" s="210"/>
      <c r="N99" s="9"/>
      <c r="O99" s="9"/>
      <c r="P99" s="9"/>
      <c r="Q99" s="9"/>
      <c r="R99" s="9"/>
      <c r="S99" s="9"/>
      <c r="T99" s="9"/>
      <c r="U99" s="9"/>
      <c r="V99" s="9"/>
      <c r="W99" s="9"/>
      <c r="X99" s="9"/>
      <c r="Y99" s="9"/>
      <c r="Z99" s="9"/>
    </row>
    <row r="100" spans="1:26" ht="12.75" customHeight="1">
      <c r="A100" s="209"/>
      <c r="B100" s="156"/>
      <c r="C100" s="156"/>
      <c r="D100" s="156"/>
      <c r="E100" s="156"/>
      <c r="F100" s="156"/>
      <c r="G100" s="156"/>
      <c r="H100" s="156"/>
      <c r="I100" s="156"/>
      <c r="J100" s="156"/>
      <c r="K100" s="156"/>
      <c r="L100" s="156"/>
      <c r="M100" s="210"/>
      <c r="N100" s="9"/>
      <c r="O100" s="9"/>
      <c r="P100" s="9"/>
      <c r="Q100" s="9"/>
      <c r="R100" s="9"/>
      <c r="S100" s="9"/>
      <c r="T100" s="9"/>
      <c r="U100" s="9"/>
      <c r="V100" s="9"/>
      <c r="W100" s="9"/>
      <c r="X100" s="9"/>
      <c r="Y100" s="9"/>
      <c r="Z100" s="9"/>
    </row>
    <row r="101" spans="1:26" ht="12.75" customHeight="1">
      <c r="A101" s="211" t="str">
        <f>A83</f>
        <v>Quarter 8 status report (9/30/2021):</v>
      </c>
      <c r="B101" s="156"/>
      <c r="C101" s="156"/>
      <c r="D101" s="156"/>
      <c r="E101" s="156"/>
      <c r="F101" s="156"/>
      <c r="G101" s="156"/>
      <c r="H101" s="156"/>
      <c r="I101" s="156"/>
      <c r="J101" s="156"/>
      <c r="K101" s="156"/>
      <c r="L101" s="156"/>
      <c r="M101" s="210"/>
      <c r="N101" s="9"/>
      <c r="O101" s="9"/>
      <c r="P101" s="9"/>
      <c r="Q101" s="9"/>
      <c r="R101" s="9"/>
      <c r="S101" s="9"/>
      <c r="T101" s="9"/>
      <c r="U101" s="9"/>
      <c r="V101" s="9"/>
      <c r="W101" s="9"/>
      <c r="X101" s="9"/>
      <c r="Y101" s="9"/>
      <c r="Z101" s="9"/>
    </row>
    <row r="102" spans="1:26" ht="12.75" customHeight="1">
      <c r="A102" s="215"/>
      <c r="B102" s="216"/>
      <c r="C102" s="216"/>
      <c r="D102" s="216"/>
      <c r="E102" s="216"/>
      <c r="F102" s="216"/>
      <c r="G102" s="216"/>
      <c r="H102" s="216"/>
      <c r="I102" s="216"/>
      <c r="J102" s="216"/>
      <c r="K102" s="216"/>
      <c r="L102" s="216"/>
      <c r="M102" s="217"/>
      <c r="N102" s="9"/>
      <c r="O102" s="9"/>
      <c r="P102" s="9"/>
      <c r="Q102" s="9"/>
      <c r="R102" s="9"/>
      <c r="S102" s="9"/>
      <c r="T102" s="9"/>
      <c r="U102" s="9"/>
      <c r="V102" s="9"/>
      <c r="W102" s="9"/>
      <c r="X102" s="9"/>
      <c r="Y102" s="9"/>
      <c r="Z102" s="9"/>
    </row>
    <row r="103" spans="1:26" ht="15" customHeight="1">
      <c r="A103" s="220" t="s">
        <v>369</v>
      </c>
      <c r="B103" s="213"/>
      <c r="C103" s="213"/>
      <c r="D103" s="213"/>
      <c r="E103" s="213"/>
      <c r="F103" s="213"/>
      <c r="G103" s="213"/>
      <c r="H103" s="213"/>
      <c r="I103" s="213"/>
      <c r="J103" s="213"/>
      <c r="K103" s="214"/>
      <c r="L103" s="222" t="s">
        <v>137</v>
      </c>
      <c r="M103" s="219"/>
      <c r="N103" s="9"/>
      <c r="O103" s="9"/>
      <c r="P103" s="9"/>
      <c r="Q103" s="9"/>
      <c r="R103" s="9"/>
      <c r="S103" s="9"/>
      <c r="T103" s="9"/>
      <c r="U103" s="9"/>
      <c r="V103" s="9"/>
      <c r="W103" s="9"/>
      <c r="X103" s="9"/>
      <c r="Y103" s="9"/>
      <c r="Z103" s="9"/>
    </row>
    <row r="104" spans="1:26" ht="12.75" customHeight="1">
      <c r="A104" s="221"/>
      <c r="B104" s="216"/>
      <c r="C104" s="216"/>
      <c r="D104" s="216"/>
      <c r="E104" s="216"/>
      <c r="F104" s="216"/>
      <c r="G104" s="216"/>
      <c r="H104" s="216"/>
      <c r="I104" s="216"/>
      <c r="J104" s="216"/>
      <c r="K104" s="217"/>
      <c r="L104" s="218"/>
      <c r="M104" s="219"/>
      <c r="N104" s="9"/>
      <c r="O104" s="9"/>
      <c r="P104" s="9"/>
      <c r="Q104" s="9"/>
      <c r="R104" s="9"/>
      <c r="S104" s="9"/>
      <c r="T104" s="9"/>
      <c r="U104" s="9"/>
      <c r="V104" s="9"/>
      <c r="W104" s="9"/>
      <c r="X104" s="9"/>
      <c r="Y104" s="9"/>
      <c r="Z104" s="9"/>
    </row>
    <row r="105" spans="1:26" ht="12.75" customHeight="1">
      <c r="A105" s="212" t="str">
        <f>A87</f>
        <v>Quarter 1 status report (12/31/2019):</v>
      </c>
      <c r="B105" s="213"/>
      <c r="C105" s="213"/>
      <c r="D105" s="213"/>
      <c r="E105" s="213"/>
      <c r="F105" s="213"/>
      <c r="G105" s="213"/>
      <c r="H105" s="213"/>
      <c r="I105" s="213"/>
      <c r="J105" s="213"/>
      <c r="K105" s="213"/>
      <c r="L105" s="213"/>
      <c r="M105" s="214"/>
      <c r="N105" s="9"/>
      <c r="O105" s="9"/>
      <c r="P105" s="9"/>
      <c r="Q105" s="9"/>
      <c r="R105" s="9"/>
      <c r="S105" s="9"/>
      <c r="T105" s="9"/>
      <c r="U105" s="9"/>
      <c r="V105" s="9"/>
      <c r="W105" s="9"/>
      <c r="X105" s="9"/>
      <c r="Y105" s="9"/>
      <c r="Z105" s="9"/>
    </row>
    <row r="106" spans="1:26" ht="12.75" customHeight="1">
      <c r="A106" s="209"/>
      <c r="B106" s="156"/>
      <c r="C106" s="156"/>
      <c r="D106" s="156"/>
      <c r="E106" s="156"/>
      <c r="F106" s="156"/>
      <c r="G106" s="156"/>
      <c r="H106" s="156"/>
      <c r="I106" s="156"/>
      <c r="J106" s="156"/>
      <c r="K106" s="156"/>
      <c r="L106" s="156"/>
      <c r="M106" s="210"/>
      <c r="N106" s="9"/>
      <c r="O106" s="9"/>
      <c r="P106" s="9"/>
      <c r="Q106" s="9"/>
      <c r="R106" s="9"/>
      <c r="S106" s="9"/>
      <c r="T106" s="9"/>
      <c r="U106" s="9"/>
      <c r="V106" s="9"/>
      <c r="W106" s="9"/>
      <c r="X106" s="9"/>
      <c r="Y106" s="9"/>
      <c r="Z106" s="9"/>
    </row>
    <row r="107" spans="1:26" ht="12.75" customHeight="1">
      <c r="A107" s="211" t="str">
        <f>A89</f>
        <v>Quarter 2 status report (3/31/2020):</v>
      </c>
      <c r="B107" s="156"/>
      <c r="C107" s="156"/>
      <c r="D107" s="156"/>
      <c r="E107" s="156"/>
      <c r="F107" s="156"/>
      <c r="G107" s="156"/>
      <c r="H107" s="156"/>
      <c r="I107" s="156"/>
      <c r="J107" s="156"/>
      <c r="K107" s="156"/>
      <c r="L107" s="156"/>
      <c r="M107" s="210"/>
      <c r="N107" s="9"/>
      <c r="O107" s="9"/>
      <c r="P107" s="9"/>
      <c r="Q107" s="9"/>
      <c r="R107" s="9"/>
      <c r="S107" s="9"/>
      <c r="T107" s="9"/>
      <c r="U107" s="9"/>
      <c r="V107" s="9"/>
      <c r="W107" s="9"/>
      <c r="X107" s="9"/>
      <c r="Y107" s="9"/>
      <c r="Z107" s="9"/>
    </row>
    <row r="108" spans="1:26" ht="12.75" customHeight="1">
      <c r="A108" s="209"/>
      <c r="B108" s="156"/>
      <c r="C108" s="156"/>
      <c r="D108" s="156"/>
      <c r="E108" s="156"/>
      <c r="F108" s="156"/>
      <c r="G108" s="156"/>
      <c r="H108" s="156"/>
      <c r="I108" s="156"/>
      <c r="J108" s="156"/>
      <c r="K108" s="156"/>
      <c r="L108" s="156"/>
      <c r="M108" s="210"/>
      <c r="N108" s="9"/>
      <c r="O108" s="9"/>
      <c r="P108" s="9"/>
      <c r="Q108" s="9"/>
      <c r="R108" s="9"/>
      <c r="S108" s="9"/>
      <c r="T108" s="9"/>
      <c r="U108" s="9"/>
      <c r="V108" s="9"/>
      <c r="W108" s="9"/>
      <c r="X108" s="9"/>
      <c r="Y108" s="9"/>
      <c r="Z108" s="9"/>
    </row>
    <row r="109" spans="1:26" ht="12.75" customHeight="1">
      <c r="A109" s="211" t="str">
        <f>A91</f>
        <v>Quarter 3 status report (6/30/2020):</v>
      </c>
      <c r="B109" s="156"/>
      <c r="C109" s="156"/>
      <c r="D109" s="156"/>
      <c r="E109" s="156"/>
      <c r="F109" s="156"/>
      <c r="G109" s="156"/>
      <c r="H109" s="156"/>
      <c r="I109" s="156"/>
      <c r="J109" s="156"/>
      <c r="K109" s="156"/>
      <c r="L109" s="156"/>
      <c r="M109" s="210"/>
      <c r="N109" s="9"/>
      <c r="O109" s="9"/>
      <c r="P109" s="9"/>
      <c r="Q109" s="9"/>
      <c r="R109" s="9"/>
      <c r="S109" s="9"/>
      <c r="T109" s="9"/>
      <c r="U109" s="9"/>
      <c r="V109" s="9"/>
      <c r="W109" s="9"/>
      <c r="X109" s="9"/>
      <c r="Y109" s="9"/>
      <c r="Z109" s="9"/>
    </row>
    <row r="110" spans="1:26" ht="12.75" customHeight="1">
      <c r="A110" s="209"/>
      <c r="B110" s="156"/>
      <c r="C110" s="156"/>
      <c r="D110" s="156"/>
      <c r="E110" s="156"/>
      <c r="F110" s="156"/>
      <c r="G110" s="156"/>
      <c r="H110" s="156"/>
      <c r="I110" s="156"/>
      <c r="J110" s="156"/>
      <c r="K110" s="156"/>
      <c r="L110" s="156"/>
      <c r="M110" s="210"/>
      <c r="N110" s="9"/>
      <c r="O110" s="9"/>
      <c r="P110" s="9"/>
      <c r="Q110" s="9"/>
      <c r="R110" s="9"/>
      <c r="S110" s="9"/>
      <c r="T110" s="9"/>
      <c r="U110" s="9"/>
      <c r="V110" s="9"/>
      <c r="W110" s="9"/>
      <c r="X110" s="9"/>
      <c r="Y110" s="9"/>
      <c r="Z110" s="9"/>
    </row>
    <row r="111" spans="1:26" ht="12.75" customHeight="1">
      <c r="A111" s="211" t="str">
        <f>A93</f>
        <v>Quarter 4 status report (9/30/2020):</v>
      </c>
      <c r="B111" s="156"/>
      <c r="C111" s="156"/>
      <c r="D111" s="156"/>
      <c r="E111" s="156"/>
      <c r="F111" s="156"/>
      <c r="G111" s="156"/>
      <c r="H111" s="156"/>
      <c r="I111" s="156"/>
      <c r="J111" s="156"/>
      <c r="K111" s="156"/>
      <c r="L111" s="156"/>
      <c r="M111" s="210"/>
      <c r="N111" s="9"/>
      <c r="O111" s="9"/>
      <c r="P111" s="9"/>
      <c r="Q111" s="9"/>
      <c r="R111" s="9"/>
      <c r="S111" s="9"/>
      <c r="T111" s="9"/>
      <c r="U111" s="9"/>
      <c r="V111" s="9"/>
      <c r="W111" s="9"/>
      <c r="X111" s="9"/>
      <c r="Y111" s="9"/>
      <c r="Z111" s="9"/>
    </row>
    <row r="112" spans="1:26" ht="12.75" customHeight="1">
      <c r="A112" s="209"/>
      <c r="B112" s="156"/>
      <c r="C112" s="156"/>
      <c r="D112" s="156"/>
      <c r="E112" s="156"/>
      <c r="F112" s="156"/>
      <c r="G112" s="156"/>
      <c r="H112" s="156"/>
      <c r="I112" s="156"/>
      <c r="J112" s="156"/>
      <c r="K112" s="156"/>
      <c r="L112" s="156"/>
      <c r="M112" s="210"/>
      <c r="N112" s="9"/>
      <c r="O112" s="9"/>
      <c r="P112" s="9"/>
      <c r="Q112" s="9"/>
      <c r="R112" s="9"/>
      <c r="S112" s="9"/>
      <c r="T112" s="9"/>
      <c r="U112" s="9"/>
      <c r="V112" s="9"/>
      <c r="W112" s="9"/>
      <c r="X112" s="9"/>
      <c r="Y112" s="9"/>
      <c r="Z112" s="9"/>
    </row>
    <row r="113" spans="1:26" ht="12.75" customHeight="1">
      <c r="A113" s="211" t="str">
        <f>A95</f>
        <v>Quarter 5 status report (12/31/2020):</v>
      </c>
      <c r="B113" s="156"/>
      <c r="C113" s="156"/>
      <c r="D113" s="156"/>
      <c r="E113" s="156"/>
      <c r="F113" s="156"/>
      <c r="G113" s="156"/>
      <c r="H113" s="156"/>
      <c r="I113" s="156"/>
      <c r="J113" s="156"/>
      <c r="K113" s="156"/>
      <c r="L113" s="156"/>
      <c r="M113" s="210"/>
      <c r="N113" s="9"/>
      <c r="O113" s="9"/>
      <c r="P113" s="9"/>
      <c r="Q113" s="9"/>
      <c r="R113" s="9"/>
      <c r="S113" s="9"/>
      <c r="T113" s="9"/>
      <c r="U113" s="9"/>
      <c r="V113" s="9"/>
      <c r="W113" s="9"/>
      <c r="X113" s="9"/>
      <c r="Y113" s="9"/>
      <c r="Z113" s="9"/>
    </row>
    <row r="114" spans="1:26" ht="12.75" customHeight="1">
      <c r="A114" s="209"/>
      <c r="B114" s="156"/>
      <c r="C114" s="156"/>
      <c r="D114" s="156"/>
      <c r="E114" s="156"/>
      <c r="F114" s="156"/>
      <c r="G114" s="156"/>
      <c r="H114" s="156"/>
      <c r="I114" s="156"/>
      <c r="J114" s="156"/>
      <c r="K114" s="156"/>
      <c r="L114" s="156"/>
      <c r="M114" s="210"/>
      <c r="N114" s="9"/>
      <c r="O114" s="9"/>
      <c r="P114" s="9"/>
      <c r="Q114" s="9"/>
      <c r="R114" s="9"/>
      <c r="S114" s="9"/>
      <c r="T114" s="9"/>
      <c r="U114" s="9"/>
      <c r="V114" s="9"/>
      <c r="W114" s="9"/>
      <c r="X114" s="9"/>
      <c r="Y114" s="9"/>
      <c r="Z114" s="9"/>
    </row>
    <row r="115" spans="1:26" ht="12.75" customHeight="1">
      <c r="A115" s="211" t="str">
        <f>A97</f>
        <v>Quarter 6 status report (3/31/2021):</v>
      </c>
      <c r="B115" s="156"/>
      <c r="C115" s="156"/>
      <c r="D115" s="156"/>
      <c r="E115" s="156"/>
      <c r="F115" s="156"/>
      <c r="G115" s="156"/>
      <c r="H115" s="156"/>
      <c r="I115" s="156"/>
      <c r="J115" s="156"/>
      <c r="K115" s="156"/>
      <c r="L115" s="156"/>
      <c r="M115" s="210"/>
      <c r="N115" s="9"/>
      <c r="O115" s="9"/>
      <c r="P115" s="9"/>
      <c r="Q115" s="9"/>
      <c r="R115" s="9"/>
      <c r="S115" s="9"/>
      <c r="T115" s="9"/>
      <c r="U115" s="9"/>
      <c r="V115" s="9"/>
      <c r="W115" s="9"/>
      <c r="X115" s="9"/>
      <c r="Y115" s="9"/>
      <c r="Z115" s="9"/>
    </row>
    <row r="116" spans="1:26" ht="12.75" customHeight="1">
      <c r="A116" s="209"/>
      <c r="B116" s="156"/>
      <c r="C116" s="156"/>
      <c r="D116" s="156"/>
      <c r="E116" s="156"/>
      <c r="F116" s="156"/>
      <c r="G116" s="156"/>
      <c r="H116" s="156"/>
      <c r="I116" s="156"/>
      <c r="J116" s="156"/>
      <c r="K116" s="156"/>
      <c r="L116" s="156"/>
      <c r="M116" s="210"/>
      <c r="N116" s="9"/>
      <c r="O116" s="9"/>
      <c r="P116" s="9"/>
      <c r="Q116" s="9"/>
      <c r="R116" s="9"/>
      <c r="S116" s="9"/>
      <c r="T116" s="9"/>
      <c r="U116" s="9"/>
      <c r="V116" s="9"/>
      <c r="W116" s="9"/>
      <c r="X116" s="9"/>
      <c r="Y116" s="9"/>
      <c r="Z116" s="9"/>
    </row>
    <row r="117" spans="1:26" ht="12.75" customHeight="1">
      <c r="A117" s="211" t="str">
        <f>A99</f>
        <v>Quarter 7 status report (6/30/2021):</v>
      </c>
      <c r="B117" s="156"/>
      <c r="C117" s="156"/>
      <c r="D117" s="156"/>
      <c r="E117" s="156"/>
      <c r="F117" s="156"/>
      <c r="G117" s="156"/>
      <c r="H117" s="156"/>
      <c r="I117" s="156"/>
      <c r="J117" s="156"/>
      <c r="K117" s="156"/>
      <c r="L117" s="156"/>
      <c r="M117" s="210"/>
      <c r="N117" s="9"/>
      <c r="O117" s="9"/>
      <c r="P117" s="9"/>
      <c r="Q117" s="9"/>
      <c r="R117" s="9"/>
      <c r="S117" s="9"/>
      <c r="T117" s="9"/>
      <c r="U117" s="9"/>
      <c r="V117" s="9"/>
      <c r="W117" s="9"/>
      <c r="X117" s="9"/>
      <c r="Y117" s="9"/>
      <c r="Z117" s="9"/>
    </row>
    <row r="118" spans="1:26" ht="12.75" customHeight="1">
      <c r="A118" s="209"/>
      <c r="B118" s="156"/>
      <c r="C118" s="156"/>
      <c r="D118" s="156"/>
      <c r="E118" s="156"/>
      <c r="F118" s="156"/>
      <c r="G118" s="156"/>
      <c r="H118" s="156"/>
      <c r="I118" s="156"/>
      <c r="J118" s="156"/>
      <c r="K118" s="156"/>
      <c r="L118" s="156"/>
      <c r="M118" s="210"/>
      <c r="N118" s="9"/>
      <c r="O118" s="9"/>
      <c r="P118" s="9"/>
      <c r="Q118" s="9"/>
      <c r="R118" s="9"/>
      <c r="S118" s="9"/>
      <c r="T118" s="9"/>
      <c r="U118" s="9"/>
      <c r="V118" s="9"/>
      <c r="W118" s="9"/>
      <c r="X118" s="9"/>
      <c r="Y118" s="9"/>
      <c r="Z118" s="9"/>
    </row>
    <row r="119" spans="1:26" ht="12.75" customHeight="1">
      <c r="A119" s="211" t="str">
        <f>A101</f>
        <v>Quarter 8 status report (9/30/2021):</v>
      </c>
      <c r="B119" s="156"/>
      <c r="C119" s="156"/>
      <c r="D119" s="156"/>
      <c r="E119" s="156"/>
      <c r="F119" s="156"/>
      <c r="G119" s="156"/>
      <c r="H119" s="156"/>
      <c r="I119" s="156"/>
      <c r="J119" s="156"/>
      <c r="K119" s="156"/>
      <c r="L119" s="156"/>
      <c r="M119" s="210"/>
      <c r="N119" s="9"/>
      <c r="O119" s="9"/>
      <c r="P119" s="9"/>
      <c r="Q119" s="9"/>
      <c r="R119" s="9"/>
      <c r="S119" s="9"/>
      <c r="T119" s="9"/>
      <c r="U119" s="9"/>
      <c r="V119" s="9"/>
      <c r="W119" s="9"/>
      <c r="X119" s="9"/>
      <c r="Y119" s="9"/>
      <c r="Z119" s="9"/>
    </row>
    <row r="120" spans="1:26" ht="12.75" customHeight="1">
      <c r="A120" s="215"/>
      <c r="B120" s="216"/>
      <c r="C120" s="216"/>
      <c r="D120" s="216"/>
      <c r="E120" s="216"/>
      <c r="F120" s="216"/>
      <c r="G120" s="216"/>
      <c r="H120" s="216"/>
      <c r="I120" s="216"/>
      <c r="J120" s="216"/>
      <c r="K120" s="216"/>
      <c r="L120" s="216"/>
      <c r="M120" s="217"/>
      <c r="N120" s="9"/>
      <c r="O120" s="9"/>
      <c r="P120" s="9"/>
      <c r="Q120" s="9"/>
      <c r="R120" s="9"/>
      <c r="S120" s="9"/>
      <c r="T120" s="9"/>
      <c r="U120" s="9"/>
      <c r="V120" s="9"/>
      <c r="W120" s="9"/>
      <c r="X120" s="9"/>
      <c r="Y120" s="9"/>
      <c r="Z120" s="9"/>
    </row>
    <row r="121" spans="1:26" ht="15" customHeight="1">
      <c r="A121" s="220" t="s">
        <v>378</v>
      </c>
      <c r="B121" s="213"/>
      <c r="C121" s="213"/>
      <c r="D121" s="213"/>
      <c r="E121" s="213"/>
      <c r="F121" s="213"/>
      <c r="G121" s="213"/>
      <c r="H121" s="213"/>
      <c r="I121" s="213"/>
      <c r="J121" s="213"/>
      <c r="K121" s="214"/>
      <c r="L121" s="222" t="s">
        <v>137</v>
      </c>
      <c r="M121" s="219"/>
      <c r="N121" s="9"/>
      <c r="O121" s="9"/>
      <c r="P121" s="9"/>
      <c r="Q121" s="9"/>
      <c r="R121" s="9"/>
      <c r="S121" s="9"/>
      <c r="T121" s="9"/>
      <c r="U121" s="9"/>
      <c r="V121" s="9"/>
      <c r="W121" s="9"/>
      <c r="X121" s="9"/>
      <c r="Y121" s="9"/>
      <c r="Z121" s="9"/>
    </row>
    <row r="122" spans="1:26" ht="12.75" customHeight="1">
      <c r="A122" s="221"/>
      <c r="B122" s="216"/>
      <c r="C122" s="216"/>
      <c r="D122" s="216"/>
      <c r="E122" s="216"/>
      <c r="F122" s="216"/>
      <c r="G122" s="216"/>
      <c r="H122" s="216"/>
      <c r="I122" s="216"/>
      <c r="J122" s="216"/>
      <c r="K122" s="217"/>
      <c r="L122" s="218"/>
      <c r="M122" s="219"/>
      <c r="N122" s="9"/>
      <c r="O122" s="9"/>
      <c r="P122" s="9"/>
      <c r="Q122" s="9"/>
      <c r="R122" s="9"/>
      <c r="S122" s="9"/>
      <c r="T122" s="9"/>
      <c r="U122" s="9"/>
      <c r="V122" s="9"/>
      <c r="W122" s="9"/>
      <c r="X122" s="9"/>
      <c r="Y122" s="9"/>
      <c r="Z122" s="9"/>
    </row>
    <row r="123" spans="1:26" ht="12.75" customHeight="1">
      <c r="A123" s="212" t="str">
        <f>A105</f>
        <v>Quarter 1 status report (12/31/2019):</v>
      </c>
      <c r="B123" s="213"/>
      <c r="C123" s="213"/>
      <c r="D123" s="213"/>
      <c r="E123" s="213"/>
      <c r="F123" s="213"/>
      <c r="G123" s="213"/>
      <c r="H123" s="213"/>
      <c r="I123" s="213"/>
      <c r="J123" s="213"/>
      <c r="K123" s="213"/>
      <c r="L123" s="213"/>
      <c r="M123" s="214"/>
      <c r="N123" s="9"/>
      <c r="O123" s="9"/>
      <c r="P123" s="9"/>
      <c r="Q123" s="9"/>
      <c r="R123" s="9"/>
      <c r="S123" s="9"/>
      <c r="T123" s="9"/>
      <c r="U123" s="9"/>
      <c r="V123" s="9"/>
      <c r="W123" s="9"/>
      <c r="X123" s="9"/>
      <c r="Y123" s="9"/>
      <c r="Z123" s="9"/>
    </row>
    <row r="124" spans="1:26" ht="12.75" customHeight="1">
      <c r="A124" s="209"/>
      <c r="B124" s="156"/>
      <c r="C124" s="156"/>
      <c r="D124" s="156"/>
      <c r="E124" s="156"/>
      <c r="F124" s="156"/>
      <c r="G124" s="156"/>
      <c r="H124" s="156"/>
      <c r="I124" s="156"/>
      <c r="J124" s="156"/>
      <c r="K124" s="156"/>
      <c r="L124" s="156"/>
      <c r="M124" s="210"/>
      <c r="N124" s="9"/>
      <c r="O124" s="9"/>
      <c r="P124" s="9"/>
      <c r="Q124" s="9"/>
      <c r="R124" s="9"/>
      <c r="S124" s="9"/>
      <c r="T124" s="9"/>
      <c r="U124" s="9"/>
      <c r="V124" s="9"/>
      <c r="W124" s="9"/>
      <c r="X124" s="9"/>
      <c r="Y124" s="9"/>
      <c r="Z124" s="9"/>
    </row>
    <row r="125" spans="1:26" ht="12.75" customHeight="1">
      <c r="A125" s="211" t="str">
        <f>A107</f>
        <v>Quarter 2 status report (3/31/2020):</v>
      </c>
      <c r="B125" s="156"/>
      <c r="C125" s="156"/>
      <c r="D125" s="156"/>
      <c r="E125" s="156"/>
      <c r="F125" s="156"/>
      <c r="G125" s="156"/>
      <c r="H125" s="156"/>
      <c r="I125" s="156"/>
      <c r="J125" s="156"/>
      <c r="K125" s="156"/>
      <c r="L125" s="156"/>
      <c r="M125" s="210"/>
      <c r="N125" s="9"/>
      <c r="O125" s="9"/>
      <c r="P125" s="9"/>
      <c r="Q125" s="9"/>
      <c r="R125" s="9"/>
      <c r="S125" s="9"/>
      <c r="T125" s="9"/>
      <c r="U125" s="9"/>
      <c r="V125" s="9"/>
      <c r="W125" s="9"/>
      <c r="X125" s="9"/>
      <c r="Y125" s="9"/>
      <c r="Z125" s="9"/>
    </row>
    <row r="126" spans="1:26" ht="12.75" customHeight="1">
      <c r="A126" s="209"/>
      <c r="B126" s="156"/>
      <c r="C126" s="156"/>
      <c r="D126" s="156"/>
      <c r="E126" s="156"/>
      <c r="F126" s="156"/>
      <c r="G126" s="156"/>
      <c r="H126" s="156"/>
      <c r="I126" s="156"/>
      <c r="J126" s="156"/>
      <c r="K126" s="156"/>
      <c r="L126" s="156"/>
      <c r="M126" s="210"/>
      <c r="N126" s="9"/>
      <c r="O126" s="9"/>
      <c r="P126" s="9"/>
      <c r="Q126" s="9"/>
      <c r="R126" s="9"/>
      <c r="S126" s="9"/>
      <c r="T126" s="9"/>
      <c r="U126" s="9"/>
      <c r="V126" s="9"/>
      <c r="W126" s="9"/>
      <c r="X126" s="9"/>
      <c r="Y126" s="9"/>
      <c r="Z126" s="9"/>
    </row>
    <row r="127" spans="1:26" ht="12.75" customHeight="1">
      <c r="A127" s="211" t="str">
        <f>A109</f>
        <v>Quarter 3 status report (6/30/2020):</v>
      </c>
      <c r="B127" s="156"/>
      <c r="C127" s="156"/>
      <c r="D127" s="156"/>
      <c r="E127" s="156"/>
      <c r="F127" s="156"/>
      <c r="G127" s="156"/>
      <c r="H127" s="156"/>
      <c r="I127" s="156"/>
      <c r="J127" s="156"/>
      <c r="K127" s="156"/>
      <c r="L127" s="156"/>
      <c r="M127" s="210"/>
      <c r="N127" s="9"/>
      <c r="O127" s="9"/>
      <c r="P127" s="9"/>
      <c r="Q127" s="9"/>
      <c r="R127" s="9"/>
      <c r="S127" s="9"/>
      <c r="T127" s="9"/>
      <c r="U127" s="9"/>
      <c r="V127" s="9"/>
      <c r="W127" s="9"/>
      <c r="X127" s="9"/>
      <c r="Y127" s="9"/>
      <c r="Z127" s="9"/>
    </row>
    <row r="128" spans="1:26" ht="12.75" customHeight="1">
      <c r="A128" s="209"/>
      <c r="B128" s="156"/>
      <c r="C128" s="156"/>
      <c r="D128" s="156"/>
      <c r="E128" s="156"/>
      <c r="F128" s="156"/>
      <c r="G128" s="156"/>
      <c r="H128" s="156"/>
      <c r="I128" s="156"/>
      <c r="J128" s="156"/>
      <c r="K128" s="156"/>
      <c r="L128" s="156"/>
      <c r="M128" s="210"/>
      <c r="N128" s="9"/>
      <c r="O128" s="9"/>
      <c r="P128" s="9"/>
      <c r="Q128" s="9"/>
      <c r="R128" s="9"/>
      <c r="S128" s="9"/>
      <c r="T128" s="9"/>
      <c r="U128" s="9"/>
      <c r="V128" s="9"/>
      <c r="W128" s="9"/>
      <c r="X128" s="9"/>
      <c r="Y128" s="9"/>
      <c r="Z128" s="9"/>
    </row>
    <row r="129" spans="1:26" ht="12.75" customHeight="1">
      <c r="A129" s="211" t="str">
        <f>A111</f>
        <v>Quarter 4 status report (9/30/2020):</v>
      </c>
      <c r="B129" s="156"/>
      <c r="C129" s="156"/>
      <c r="D129" s="156"/>
      <c r="E129" s="156"/>
      <c r="F129" s="156"/>
      <c r="G129" s="156"/>
      <c r="H129" s="156"/>
      <c r="I129" s="156"/>
      <c r="J129" s="156"/>
      <c r="K129" s="156"/>
      <c r="L129" s="156"/>
      <c r="M129" s="210"/>
      <c r="N129" s="9"/>
      <c r="O129" s="9"/>
      <c r="P129" s="9"/>
      <c r="Q129" s="9"/>
      <c r="R129" s="9"/>
      <c r="S129" s="9"/>
      <c r="T129" s="9"/>
      <c r="U129" s="9"/>
      <c r="V129" s="9"/>
      <c r="W129" s="9"/>
      <c r="X129" s="9"/>
      <c r="Y129" s="9"/>
      <c r="Z129" s="9"/>
    </row>
    <row r="130" spans="1:26" ht="12.75" customHeight="1">
      <c r="A130" s="209"/>
      <c r="B130" s="156"/>
      <c r="C130" s="156"/>
      <c r="D130" s="156"/>
      <c r="E130" s="156"/>
      <c r="F130" s="156"/>
      <c r="G130" s="156"/>
      <c r="H130" s="156"/>
      <c r="I130" s="156"/>
      <c r="J130" s="156"/>
      <c r="K130" s="156"/>
      <c r="L130" s="156"/>
      <c r="M130" s="210"/>
      <c r="N130" s="9"/>
      <c r="O130" s="9"/>
      <c r="P130" s="9"/>
      <c r="Q130" s="9"/>
      <c r="R130" s="9"/>
      <c r="S130" s="9"/>
      <c r="T130" s="9"/>
      <c r="U130" s="9"/>
      <c r="V130" s="9"/>
      <c r="W130" s="9"/>
      <c r="X130" s="9"/>
      <c r="Y130" s="9"/>
      <c r="Z130" s="9"/>
    </row>
    <row r="131" spans="1:26" ht="12.75" customHeight="1">
      <c r="A131" s="211" t="str">
        <f>A113</f>
        <v>Quarter 5 status report (12/31/2020):</v>
      </c>
      <c r="B131" s="156"/>
      <c r="C131" s="156"/>
      <c r="D131" s="156"/>
      <c r="E131" s="156"/>
      <c r="F131" s="156"/>
      <c r="G131" s="156"/>
      <c r="H131" s="156"/>
      <c r="I131" s="156"/>
      <c r="J131" s="156"/>
      <c r="K131" s="156"/>
      <c r="L131" s="156"/>
      <c r="M131" s="210"/>
      <c r="N131" s="9"/>
      <c r="O131" s="9"/>
      <c r="P131" s="9"/>
      <c r="Q131" s="9"/>
      <c r="R131" s="9"/>
      <c r="S131" s="9"/>
      <c r="T131" s="9"/>
      <c r="U131" s="9"/>
      <c r="V131" s="9"/>
      <c r="W131" s="9"/>
      <c r="X131" s="9"/>
      <c r="Y131" s="9"/>
      <c r="Z131" s="9"/>
    </row>
    <row r="132" spans="1:26" ht="12.75" customHeight="1">
      <c r="A132" s="209"/>
      <c r="B132" s="156"/>
      <c r="C132" s="156"/>
      <c r="D132" s="156"/>
      <c r="E132" s="156"/>
      <c r="F132" s="156"/>
      <c r="G132" s="156"/>
      <c r="H132" s="156"/>
      <c r="I132" s="156"/>
      <c r="J132" s="156"/>
      <c r="K132" s="156"/>
      <c r="L132" s="156"/>
      <c r="M132" s="210"/>
      <c r="N132" s="9"/>
      <c r="O132" s="9"/>
      <c r="P132" s="9"/>
      <c r="Q132" s="9"/>
      <c r="R132" s="9"/>
      <c r="S132" s="9"/>
      <c r="T132" s="9"/>
      <c r="U132" s="9"/>
      <c r="V132" s="9"/>
      <c r="W132" s="9"/>
      <c r="X132" s="9"/>
      <c r="Y132" s="9"/>
      <c r="Z132" s="9"/>
    </row>
    <row r="133" spans="1:26" ht="12.75" customHeight="1">
      <c r="A133" s="211" t="str">
        <f>A115</f>
        <v>Quarter 6 status report (3/31/2021):</v>
      </c>
      <c r="B133" s="156"/>
      <c r="C133" s="156"/>
      <c r="D133" s="156"/>
      <c r="E133" s="156"/>
      <c r="F133" s="156"/>
      <c r="G133" s="156"/>
      <c r="H133" s="156"/>
      <c r="I133" s="156"/>
      <c r="J133" s="156"/>
      <c r="K133" s="156"/>
      <c r="L133" s="156"/>
      <c r="M133" s="210"/>
      <c r="N133" s="9"/>
      <c r="O133" s="9"/>
      <c r="P133" s="9"/>
      <c r="Q133" s="9"/>
      <c r="R133" s="9"/>
      <c r="S133" s="9"/>
      <c r="T133" s="9"/>
      <c r="U133" s="9"/>
      <c r="V133" s="9"/>
      <c r="W133" s="9"/>
      <c r="X133" s="9"/>
      <c r="Y133" s="9"/>
      <c r="Z133" s="9"/>
    </row>
    <row r="134" spans="1:26" ht="12.75" customHeight="1">
      <c r="A134" s="209"/>
      <c r="B134" s="156"/>
      <c r="C134" s="156"/>
      <c r="D134" s="156"/>
      <c r="E134" s="156"/>
      <c r="F134" s="156"/>
      <c r="G134" s="156"/>
      <c r="H134" s="156"/>
      <c r="I134" s="156"/>
      <c r="J134" s="156"/>
      <c r="K134" s="156"/>
      <c r="L134" s="156"/>
      <c r="M134" s="210"/>
      <c r="N134" s="9"/>
      <c r="O134" s="9"/>
      <c r="P134" s="9"/>
      <c r="Q134" s="9"/>
      <c r="R134" s="9"/>
      <c r="S134" s="9"/>
      <c r="T134" s="9"/>
      <c r="U134" s="9"/>
      <c r="V134" s="9"/>
      <c r="W134" s="9"/>
      <c r="X134" s="9"/>
      <c r="Y134" s="9"/>
      <c r="Z134" s="9"/>
    </row>
    <row r="135" spans="1:26" ht="12.75" customHeight="1">
      <c r="A135" s="211" t="str">
        <f>A117</f>
        <v>Quarter 7 status report (6/30/2021):</v>
      </c>
      <c r="B135" s="156"/>
      <c r="C135" s="156"/>
      <c r="D135" s="156"/>
      <c r="E135" s="156"/>
      <c r="F135" s="156"/>
      <c r="G135" s="156"/>
      <c r="H135" s="156"/>
      <c r="I135" s="156"/>
      <c r="J135" s="156"/>
      <c r="K135" s="156"/>
      <c r="L135" s="156"/>
      <c r="M135" s="210"/>
      <c r="N135" s="9"/>
      <c r="O135" s="9"/>
      <c r="P135" s="9"/>
      <c r="Q135" s="9"/>
      <c r="R135" s="9"/>
      <c r="S135" s="9"/>
      <c r="T135" s="9"/>
      <c r="U135" s="9"/>
      <c r="V135" s="9"/>
      <c r="W135" s="9"/>
      <c r="X135" s="9"/>
      <c r="Y135" s="9"/>
      <c r="Z135" s="9"/>
    </row>
    <row r="136" spans="1:26" ht="12.75" customHeight="1">
      <c r="A136" s="209"/>
      <c r="B136" s="156"/>
      <c r="C136" s="156"/>
      <c r="D136" s="156"/>
      <c r="E136" s="156"/>
      <c r="F136" s="156"/>
      <c r="G136" s="156"/>
      <c r="H136" s="156"/>
      <c r="I136" s="156"/>
      <c r="J136" s="156"/>
      <c r="K136" s="156"/>
      <c r="L136" s="156"/>
      <c r="M136" s="210"/>
      <c r="N136" s="9"/>
      <c r="O136" s="9"/>
      <c r="P136" s="9"/>
      <c r="Q136" s="9"/>
      <c r="R136" s="9"/>
      <c r="S136" s="9"/>
      <c r="T136" s="9"/>
      <c r="U136" s="9"/>
      <c r="V136" s="9"/>
      <c r="W136" s="9"/>
      <c r="X136" s="9"/>
      <c r="Y136" s="9"/>
      <c r="Z136" s="9"/>
    </row>
    <row r="137" spans="1:26" ht="12.75" customHeight="1">
      <c r="A137" s="211" t="str">
        <f>A119</f>
        <v>Quarter 8 status report (9/30/2021):</v>
      </c>
      <c r="B137" s="156"/>
      <c r="C137" s="156"/>
      <c r="D137" s="156"/>
      <c r="E137" s="156"/>
      <c r="F137" s="156"/>
      <c r="G137" s="156"/>
      <c r="H137" s="156"/>
      <c r="I137" s="156"/>
      <c r="J137" s="156"/>
      <c r="K137" s="156"/>
      <c r="L137" s="156"/>
      <c r="M137" s="210"/>
      <c r="N137" s="9"/>
      <c r="O137" s="9"/>
      <c r="P137" s="9"/>
      <c r="Q137" s="9"/>
      <c r="R137" s="9"/>
      <c r="S137" s="9"/>
      <c r="T137" s="9"/>
      <c r="U137" s="9"/>
      <c r="V137" s="9"/>
      <c r="W137" s="9"/>
      <c r="X137" s="9"/>
      <c r="Y137" s="9"/>
      <c r="Z137" s="9"/>
    </row>
    <row r="138" spans="1:26" ht="12.75" customHeight="1">
      <c r="A138" s="215"/>
      <c r="B138" s="216"/>
      <c r="C138" s="216"/>
      <c r="D138" s="216"/>
      <c r="E138" s="216"/>
      <c r="F138" s="216"/>
      <c r="G138" s="216"/>
      <c r="H138" s="216"/>
      <c r="I138" s="216"/>
      <c r="J138" s="216"/>
      <c r="K138" s="216"/>
      <c r="L138" s="216"/>
      <c r="M138" s="217"/>
      <c r="N138" s="9"/>
      <c r="O138" s="9"/>
      <c r="P138" s="9"/>
      <c r="Q138" s="9"/>
      <c r="R138" s="9"/>
      <c r="S138" s="9"/>
      <c r="T138" s="9"/>
      <c r="U138" s="9"/>
      <c r="V138" s="9"/>
      <c r="W138" s="9"/>
      <c r="X138" s="9"/>
      <c r="Y138" s="9"/>
      <c r="Z138" s="9"/>
    </row>
    <row r="139" spans="1:26" ht="15" customHeight="1">
      <c r="A139" s="220" t="s">
        <v>386</v>
      </c>
      <c r="B139" s="213"/>
      <c r="C139" s="213"/>
      <c r="D139" s="213"/>
      <c r="E139" s="213"/>
      <c r="F139" s="213"/>
      <c r="G139" s="213"/>
      <c r="H139" s="213"/>
      <c r="I139" s="213"/>
      <c r="J139" s="213"/>
      <c r="K139" s="214"/>
      <c r="L139" s="222" t="s">
        <v>137</v>
      </c>
      <c r="M139" s="219"/>
      <c r="N139" s="9"/>
      <c r="O139" s="9"/>
      <c r="P139" s="9"/>
      <c r="Q139" s="9"/>
      <c r="R139" s="9"/>
      <c r="S139" s="9"/>
      <c r="T139" s="9"/>
      <c r="U139" s="9"/>
      <c r="V139" s="9"/>
      <c r="W139" s="9"/>
      <c r="X139" s="9"/>
      <c r="Y139" s="9"/>
      <c r="Z139" s="9"/>
    </row>
    <row r="140" spans="1:26" ht="12.75" customHeight="1">
      <c r="A140" s="221"/>
      <c r="B140" s="216"/>
      <c r="C140" s="216"/>
      <c r="D140" s="216"/>
      <c r="E140" s="216"/>
      <c r="F140" s="216"/>
      <c r="G140" s="216"/>
      <c r="H140" s="216"/>
      <c r="I140" s="216"/>
      <c r="J140" s="216"/>
      <c r="K140" s="217"/>
      <c r="L140" s="218"/>
      <c r="M140" s="219"/>
      <c r="N140" s="9"/>
      <c r="O140" s="9"/>
      <c r="P140" s="9"/>
      <c r="Q140" s="9"/>
      <c r="R140" s="9"/>
      <c r="S140" s="9"/>
      <c r="T140" s="9"/>
      <c r="U140" s="9"/>
      <c r="V140" s="9"/>
      <c r="W140" s="9"/>
      <c r="X140" s="9"/>
      <c r="Y140" s="9"/>
      <c r="Z140" s="9"/>
    </row>
    <row r="141" spans="1:26" ht="12.75" customHeight="1">
      <c r="A141" s="212" t="str">
        <f>A123</f>
        <v>Quarter 1 status report (12/31/2019):</v>
      </c>
      <c r="B141" s="213"/>
      <c r="C141" s="213"/>
      <c r="D141" s="213"/>
      <c r="E141" s="213"/>
      <c r="F141" s="213"/>
      <c r="G141" s="213"/>
      <c r="H141" s="213"/>
      <c r="I141" s="213"/>
      <c r="J141" s="213"/>
      <c r="K141" s="213"/>
      <c r="L141" s="213"/>
      <c r="M141" s="214"/>
      <c r="N141" s="9"/>
      <c r="O141" s="9"/>
      <c r="P141" s="9"/>
      <c r="Q141" s="9"/>
      <c r="R141" s="9"/>
      <c r="S141" s="9"/>
      <c r="T141" s="9"/>
      <c r="U141" s="9"/>
      <c r="V141" s="9"/>
      <c r="W141" s="9"/>
      <c r="X141" s="9"/>
      <c r="Y141" s="9"/>
      <c r="Z141" s="9"/>
    </row>
    <row r="142" spans="1:26" ht="12.75" customHeight="1">
      <c r="A142" s="209"/>
      <c r="B142" s="156"/>
      <c r="C142" s="156"/>
      <c r="D142" s="156"/>
      <c r="E142" s="156"/>
      <c r="F142" s="156"/>
      <c r="G142" s="156"/>
      <c r="H142" s="156"/>
      <c r="I142" s="156"/>
      <c r="J142" s="156"/>
      <c r="K142" s="156"/>
      <c r="L142" s="156"/>
      <c r="M142" s="210"/>
      <c r="N142" s="9"/>
      <c r="O142" s="9"/>
      <c r="P142" s="9"/>
      <c r="Q142" s="9"/>
      <c r="R142" s="9"/>
      <c r="S142" s="9"/>
      <c r="T142" s="9"/>
      <c r="U142" s="9"/>
      <c r="V142" s="9"/>
      <c r="W142" s="9"/>
      <c r="X142" s="9"/>
      <c r="Y142" s="9"/>
      <c r="Z142" s="9"/>
    </row>
    <row r="143" spans="1:26" ht="12.75" customHeight="1">
      <c r="A143" s="211" t="str">
        <f>A125</f>
        <v>Quarter 2 status report (3/31/2020):</v>
      </c>
      <c r="B143" s="156"/>
      <c r="C143" s="156"/>
      <c r="D143" s="156"/>
      <c r="E143" s="156"/>
      <c r="F143" s="156"/>
      <c r="G143" s="156"/>
      <c r="H143" s="156"/>
      <c r="I143" s="156"/>
      <c r="J143" s="156"/>
      <c r="K143" s="156"/>
      <c r="L143" s="156"/>
      <c r="M143" s="210"/>
      <c r="N143" s="9"/>
      <c r="O143" s="9"/>
      <c r="P143" s="9"/>
      <c r="Q143" s="9"/>
      <c r="R143" s="9"/>
      <c r="S143" s="9"/>
      <c r="T143" s="9"/>
      <c r="U143" s="9"/>
      <c r="V143" s="9"/>
      <c r="W143" s="9"/>
      <c r="X143" s="9"/>
      <c r="Y143" s="9"/>
      <c r="Z143" s="9"/>
    </row>
    <row r="144" spans="1:26" ht="12.75" customHeight="1">
      <c r="A144" s="209"/>
      <c r="B144" s="156"/>
      <c r="C144" s="156"/>
      <c r="D144" s="156"/>
      <c r="E144" s="156"/>
      <c r="F144" s="156"/>
      <c r="G144" s="156"/>
      <c r="H144" s="156"/>
      <c r="I144" s="156"/>
      <c r="J144" s="156"/>
      <c r="K144" s="156"/>
      <c r="L144" s="156"/>
      <c r="M144" s="210"/>
      <c r="N144" s="9"/>
      <c r="O144" s="9"/>
      <c r="P144" s="9"/>
      <c r="Q144" s="9"/>
      <c r="R144" s="9"/>
      <c r="S144" s="9"/>
      <c r="T144" s="9"/>
      <c r="U144" s="9"/>
      <c r="V144" s="9"/>
      <c r="W144" s="9"/>
      <c r="X144" s="9"/>
      <c r="Y144" s="9"/>
      <c r="Z144" s="9"/>
    </row>
    <row r="145" spans="1:26" ht="12.75" customHeight="1">
      <c r="A145" s="211" t="str">
        <f>A127</f>
        <v>Quarter 3 status report (6/30/2020):</v>
      </c>
      <c r="B145" s="156"/>
      <c r="C145" s="156"/>
      <c r="D145" s="156"/>
      <c r="E145" s="156"/>
      <c r="F145" s="156"/>
      <c r="G145" s="156"/>
      <c r="H145" s="156"/>
      <c r="I145" s="156"/>
      <c r="J145" s="156"/>
      <c r="K145" s="156"/>
      <c r="L145" s="156"/>
      <c r="M145" s="210"/>
      <c r="N145" s="9"/>
      <c r="O145" s="9"/>
      <c r="P145" s="9"/>
      <c r="Q145" s="9"/>
      <c r="R145" s="9"/>
      <c r="S145" s="9"/>
      <c r="T145" s="9"/>
      <c r="U145" s="9"/>
      <c r="V145" s="9"/>
      <c r="W145" s="9"/>
      <c r="X145" s="9"/>
      <c r="Y145" s="9"/>
      <c r="Z145" s="9"/>
    </row>
    <row r="146" spans="1:26" ht="12.75" customHeight="1">
      <c r="A146" s="209"/>
      <c r="B146" s="156"/>
      <c r="C146" s="156"/>
      <c r="D146" s="156"/>
      <c r="E146" s="156"/>
      <c r="F146" s="156"/>
      <c r="G146" s="156"/>
      <c r="H146" s="156"/>
      <c r="I146" s="156"/>
      <c r="J146" s="156"/>
      <c r="K146" s="156"/>
      <c r="L146" s="156"/>
      <c r="M146" s="210"/>
      <c r="N146" s="9"/>
      <c r="O146" s="9"/>
      <c r="P146" s="9"/>
      <c r="Q146" s="9"/>
      <c r="R146" s="9"/>
      <c r="S146" s="9"/>
      <c r="T146" s="9"/>
      <c r="U146" s="9"/>
      <c r="V146" s="9"/>
      <c r="W146" s="9"/>
      <c r="X146" s="9"/>
      <c r="Y146" s="9"/>
      <c r="Z146" s="9"/>
    </row>
    <row r="147" spans="1:26" ht="12.75" customHeight="1">
      <c r="A147" s="211" t="str">
        <f>A129</f>
        <v>Quarter 4 status report (9/30/2020):</v>
      </c>
      <c r="B147" s="156"/>
      <c r="C147" s="156"/>
      <c r="D147" s="156"/>
      <c r="E147" s="156"/>
      <c r="F147" s="156"/>
      <c r="G147" s="156"/>
      <c r="H147" s="156"/>
      <c r="I147" s="156"/>
      <c r="J147" s="156"/>
      <c r="K147" s="156"/>
      <c r="L147" s="156"/>
      <c r="M147" s="210"/>
      <c r="N147" s="9"/>
      <c r="O147" s="9"/>
      <c r="P147" s="9"/>
      <c r="Q147" s="9"/>
      <c r="R147" s="9"/>
      <c r="S147" s="9"/>
      <c r="T147" s="9"/>
      <c r="U147" s="9"/>
      <c r="V147" s="9"/>
      <c r="W147" s="9"/>
      <c r="X147" s="9"/>
      <c r="Y147" s="9"/>
      <c r="Z147" s="9"/>
    </row>
    <row r="148" spans="1:26" ht="12.75" customHeight="1">
      <c r="A148" s="209"/>
      <c r="B148" s="156"/>
      <c r="C148" s="156"/>
      <c r="D148" s="156"/>
      <c r="E148" s="156"/>
      <c r="F148" s="156"/>
      <c r="G148" s="156"/>
      <c r="H148" s="156"/>
      <c r="I148" s="156"/>
      <c r="J148" s="156"/>
      <c r="K148" s="156"/>
      <c r="L148" s="156"/>
      <c r="M148" s="210"/>
      <c r="N148" s="9"/>
      <c r="O148" s="9"/>
      <c r="P148" s="9"/>
      <c r="Q148" s="9"/>
      <c r="R148" s="9"/>
      <c r="S148" s="9"/>
      <c r="T148" s="9"/>
      <c r="U148" s="9"/>
      <c r="V148" s="9"/>
      <c r="W148" s="9"/>
      <c r="X148" s="9"/>
      <c r="Y148" s="9"/>
      <c r="Z148" s="9"/>
    </row>
    <row r="149" spans="1:26" ht="12.75" customHeight="1">
      <c r="A149" s="211" t="str">
        <f>A131</f>
        <v>Quarter 5 status report (12/31/2020):</v>
      </c>
      <c r="B149" s="156"/>
      <c r="C149" s="156"/>
      <c r="D149" s="156"/>
      <c r="E149" s="156"/>
      <c r="F149" s="156"/>
      <c r="G149" s="156"/>
      <c r="H149" s="156"/>
      <c r="I149" s="156"/>
      <c r="J149" s="156"/>
      <c r="K149" s="156"/>
      <c r="L149" s="156"/>
      <c r="M149" s="210"/>
      <c r="N149" s="9"/>
      <c r="O149" s="9"/>
      <c r="P149" s="9"/>
      <c r="Q149" s="9"/>
      <c r="R149" s="9"/>
      <c r="S149" s="9"/>
      <c r="T149" s="9"/>
      <c r="U149" s="9"/>
      <c r="V149" s="9"/>
      <c r="W149" s="9"/>
      <c r="X149" s="9"/>
      <c r="Y149" s="9"/>
      <c r="Z149" s="9"/>
    </row>
    <row r="150" spans="1:26" ht="12.75" customHeight="1">
      <c r="A150" s="209"/>
      <c r="B150" s="156"/>
      <c r="C150" s="156"/>
      <c r="D150" s="156"/>
      <c r="E150" s="156"/>
      <c r="F150" s="156"/>
      <c r="G150" s="156"/>
      <c r="H150" s="156"/>
      <c r="I150" s="156"/>
      <c r="J150" s="156"/>
      <c r="K150" s="156"/>
      <c r="L150" s="156"/>
      <c r="M150" s="210"/>
      <c r="N150" s="9"/>
      <c r="O150" s="9"/>
      <c r="P150" s="9"/>
      <c r="Q150" s="9"/>
      <c r="R150" s="9"/>
      <c r="S150" s="9"/>
      <c r="T150" s="9"/>
      <c r="U150" s="9"/>
      <c r="V150" s="9"/>
      <c r="W150" s="9"/>
      <c r="X150" s="9"/>
      <c r="Y150" s="9"/>
      <c r="Z150" s="9"/>
    </row>
    <row r="151" spans="1:26" ht="12.75" customHeight="1">
      <c r="A151" s="211" t="str">
        <f>A133</f>
        <v>Quarter 6 status report (3/31/2021):</v>
      </c>
      <c r="B151" s="156"/>
      <c r="C151" s="156"/>
      <c r="D151" s="156"/>
      <c r="E151" s="156"/>
      <c r="F151" s="156"/>
      <c r="G151" s="156"/>
      <c r="H151" s="156"/>
      <c r="I151" s="156"/>
      <c r="J151" s="156"/>
      <c r="K151" s="156"/>
      <c r="L151" s="156"/>
      <c r="M151" s="210"/>
      <c r="N151" s="9"/>
      <c r="O151" s="9"/>
      <c r="P151" s="9"/>
      <c r="Q151" s="9"/>
      <c r="R151" s="9"/>
      <c r="S151" s="9"/>
      <c r="T151" s="9"/>
      <c r="U151" s="9"/>
      <c r="V151" s="9"/>
      <c r="W151" s="9"/>
      <c r="X151" s="9"/>
      <c r="Y151" s="9"/>
      <c r="Z151" s="9"/>
    </row>
    <row r="152" spans="1:26" ht="12.75" customHeight="1">
      <c r="A152" s="209"/>
      <c r="B152" s="156"/>
      <c r="C152" s="156"/>
      <c r="D152" s="156"/>
      <c r="E152" s="156"/>
      <c r="F152" s="156"/>
      <c r="G152" s="156"/>
      <c r="H152" s="156"/>
      <c r="I152" s="156"/>
      <c r="J152" s="156"/>
      <c r="K152" s="156"/>
      <c r="L152" s="156"/>
      <c r="M152" s="210"/>
      <c r="N152" s="9"/>
      <c r="O152" s="9"/>
      <c r="P152" s="9"/>
      <c r="Q152" s="9"/>
      <c r="R152" s="9"/>
      <c r="S152" s="9"/>
      <c r="T152" s="9"/>
      <c r="U152" s="9"/>
      <c r="V152" s="9"/>
      <c r="W152" s="9"/>
      <c r="X152" s="9"/>
      <c r="Y152" s="9"/>
      <c r="Z152" s="9"/>
    </row>
    <row r="153" spans="1:26" ht="12.75" customHeight="1">
      <c r="A153" s="211" t="str">
        <f>A135</f>
        <v>Quarter 7 status report (6/30/2021):</v>
      </c>
      <c r="B153" s="156"/>
      <c r="C153" s="156"/>
      <c r="D153" s="156"/>
      <c r="E153" s="156"/>
      <c r="F153" s="156"/>
      <c r="G153" s="156"/>
      <c r="H153" s="156"/>
      <c r="I153" s="156"/>
      <c r="J153" s="156"/>
      <c r="K153" s="156"/>
      <c r="L153" s="156"/>
      <c r="M153" s="210"/>
      <c r="N153" s="9"/>
      <c r="O153" s="9"/>
      <c r="P153" s="9"/>
      <c r="Q153" s="9"/>
      <c r="R153" s="9"/>
      <c r="S153" s="9"/>
      <c r="T153" s="9"/>
      <c r="U153" s="9"/>
      <c r="V153" s="9"/>
      <c r="W153" s="9"/>
      <c r="X153" s="9"/>
      <c r="Y153" s="9"/>
      <c r="Z153" s="9"/>
    </row>
    <row r="154" spans="1:26" ht="12.75" customHeight="1">
      <c r="A154" s="209"/>
      <c r="B154" s="156"/>
      <c r="C154" s="156"/>
      <c r="D154" s="156"/>
      <c r="E154" s="156"/>
      <c r="F154" s="156"/>
      <c r="G154" s="156"/>
      <c r="H154" s="156"/>
      <c r="I154" s="156"/>
      <c r="J154" s="156"/>
      <c r="K154" s="156"/>
      <c r="L154" s="156"/>
      <c r="M154" s="210"/>
      <c r="N154" s="9"/>
      <c r="O154" s="9"/>
      <c r="P154" s="9"/>
      <c r="Q154" s="9"/>
      <c r="R154" s="9"/>
      <c r="S154" s="9"/>
      <c r="T154" s="9"/>
      <c r="U154" s="9"/>
      <c r="V154" s="9"/>
      <c r="W154" s="9"/>
      <c r="X154" s="9"/>
      <c r="Y154" s="9"/>
      <c r="Z154" s="9"/>
    </row>
    <row r="155" spans="1:26" ht="12.75" customHeight="1">
      <c r="A155" s="211" t="str">
        <f>A137</f>
        <v>Quarter 8 status report (9/30/2021):</v>
      </c>
      <c r="B155" s="156"/>
      <c r="C155" s="156"/>
      <c r="D155" s="156"/>
      <c r="E155" s="156"/>
      <c r="F155" s="156"/>
      <c r="G155" s="156"/>
      <c r="H155" s="156"/>
      <c r="I155" s="156"/>
      <c r="J155" s="156"/>
      <c r="K155" s="156"/>
      <c r="L155" s="156"/>
      <c r="M155" s="210"/>
      <c r="N155" s="9"/>
      <c r="O155" s="9"/>
      <c r="P155" s="9"/>
      <c r="Q155" s="9"/>
      <c r="R155" s="9"/>
      <c r="S155" s="9"/>
      <c r="T155" s="9"/>
      <c r="U155" s="9"/>
      <c r="V155" s="9"/>
      <c r="W155" s="9"/>
      <c r="X155" s="9"/>
      <c r="Y155" s="9"/>
      <c r="Z155" s="9"/>
    </row>
    <row r="156" spans="1:26" ht="12.75" customHeight="1">
      <c r="A156" s="215"/>
      <c r="B156" s="216"/>
      <c r="C156" s="216"/>
      <c r="D156" s="216"/>
      <c r="E156" s="216"/>
      <c r="F156" s="216"/>
      <c r="G156" s="216"/>
      <c r="H156" s="216"/>
      <c r="I156" s="216"/>
      <c r="J156" s="216"/>
      <c r="K156" s="216"/>
      <c r="L156" s="216"/>
      <c r="M156" s="217"/>
      <c r="N156" s="9"/>
      <c r="O156" s="9"/>
      <c r="P156" s="9"/>
      <c r="Q156" s="9"/>
      <c r="R156" s="9"/>
      <c r="S156" s="9"/>
      <c r="T156" s="9"/>
      <c r="U156" s="9"/>
      <c r="V156" s="9"/>
      <c r="W156" s="9"/>
      <c r="X156" s="9"/>
      <c r="Y156" s="9"/>
      <c r="Z156" s="9"/>
    </row>
    <row r="157" spans="1:26" ht="15" customHeight="1">
      <c r="A157" s="220" t="s">
        <v>399</v>
      </c>
      <c r="B157" s="213"/>
      <c r="C157" s="213"/>
      <c r="D157" s="213"/>
      <c r="E157" s="213"/>
      <c r="F157" s="213"/>
      <c r="G157" s="213"/>
      <c r="H157" s="213"/>
      <c r="I157" s="213"/>
      <c r="J157" s="213"/>
      <c r="K157" s="214"/>
      <c r="L157" s="222" t="s">
        <v>137</v>
      </c>
      <c r="M157" s="219"/>
      <c r="N157" s="9"/>
      <c r="O157" s="9"/>
      <c r="P157" s="9"/>
      <c r="Q157" s="9"/>
      <c r="R157" s="9"/>
      <c r="S157" s="9"/>
      <c r="T157" s="9"/>
      <c r="U157" s="9"/>
      <c r="V157" s="9"/>
      <c r="W157" s="9"/>
      <c r="X157" s="9"/>
      <c r="Y157" s="9"/>
      <c r="Z157" s="9"/>
    </row>
    <row r="158" spans="1:26" ht="12.75" customHeight="1">
      <c r="A158" s="221"/>
      <c r="B158" s="216"/>
      <c r="C158" s="216"/>
      <c r="D158" s="216"/>
      <c r="E158" s="216"/>
      <c r="F158" s="216"/>
      <c r="G158" s="216"/>
      <c r="H158" s="216"/>
      <c r="I158" s="216"/>
      <c r="J158" s="216"/>
      <c r="K158" s="217"/>
      <c r="L158" s="218"/>
      <c r="M158" s="219"/>
      <c r="N158" s="9"/>
      <c r="O158" s="9"/>
      <c r="P158" s="9"/>
      <c r="Q158" s="9"/>
      <c r="R158" s="9"/>
      <c r="S158" s="9"/>
      <c r="T158" s="9"/>
      <c r="U158" s="9"/>
      <c r="V158" s="9"/>
      <c r="W158" s="9"/>
      <c r="X158" s="9"/>
      <c r="Y158" s="9"/>
      <c r="Z158" s="9"/>
    </row>
    <row r="159" spans="1:26" ht="12.75" customHeight="1">
      <c r="A159" s="212" t="str">
        <f>A141</f>
        <v>Quarter 1 status report (12/31/2019):</v>
      </c>
      <c r="B159" s="213"/>
      <c r="C159" s="213"/>
      <c r="D159" s="213"/>
      <c r="E159" s="213"/>
      <c r="F159" s="213"/>
      <c r="G159" s="213"/>
      <c r="H159" s="213"/>
      <c r="I159" s="213"/>
      <c r="J159" s="213"/>
      <c r="K159" s="213"/>
      <c r="L159" s="213"/>
      <c r="M159" s="214"/>
      <c r="N159" s="9"/>
      <c r="O159" s="9"/>
      <c r="P159" s="9"/>
      <c r="Q159" s="9"/>
      <c r="R159" s="9"/>
      <c r="S159" s="9"/>
      <c r="T159" s="9"/>
      <c r="U159" s="9"/>
      <c r="V159" s="9"/>
      <c r="W159" s="9"/>
      <c r="X159" s="9"/>
      <c r="Y159" s="9"/>
      <c r="Z159" s="9"/>
    </row>
    <row r="160" spans="1:26" ht="12.75" customHeight="1">
      <c r="A160" s="209"/>
      <c r="B160" s="156"/>
      <c r="C160" s="156"/>
      <c r="D160" s="156"/>
      <c r="E160" s="156"/>
      <c r="F160" s="156"/>
      <c r="G160" s="156"/>
      <c r="H160" s="156"/>
      <c r="I160" s="156"/>
      <c r="J160" s="156"/>
      <c r="K160" s="156"/>
      <c r="L160" s="156"/>
      <c r="M160" s="210"/>
      <c r="N160" s="9"/>
      <c r="O160" s="9"/>
      <c r="P160" s="9"/>
      <c r="Q160" s="9"/>
      <c r="R160" s="9"/>
      <c r="S160" s="9"/>
      <c r="T160" s="9"/>
      <c r="U160" s="9"/>
      <c r="V160" s="9"/>
      <c r="W160" s="9"/>
      <c r="X160" s="9"/>
      <c r="Y160" s="9"/>
      <c r="Z160" s="9"/>
    </row>
    <row r="161" spans="1:26" ht="12.75" customHeight="1">
      <c r="A161" s="211" t="str">
        <f>A143</f>
        <v>Quarter 2 status report (3/31/2020):</v>
      </c>
      <c r="B161" s="156"/>
      <c r="C161" s="156"/>
      <c r="D161" s="156"/>
      <c r="E161" s="156"/>
      <c r="F161" s="156"/>
      <c r="G161" s="156"/>
      <c r="H161" s="156"/>
      <c r="I161" s="156"/>
      <c r="J161" s="156"/>
      <c r="K161" s="156"/>
      <c r="L161" s="156"/>
      <c r="M161" s="210"/>
      <c r="N161" s="9"/>
      <c r="O161" s="9"/>
      <c r="P161" s="9"/>
      <c r="Q161" s="9"/>
      <c r="R161" s="9"/>
      <c r="S161" s="9"/>
      <c r="T161" s="9"/>
      <c r="U161" s="9"/>
      <c r="V161" s="9"/>
      <c r="W161" s="9"/>
      <c r="X161" s="9"/>
      <c r="Y161" s="9"/>
      <c r="Z161" s="9"/>
    </row>
    <row r="162" spans="1:26" ht="12.75" customHeight="1">
      <c r="A162" s="209"/>
      <c r="B162" s="156"/>
      <c r="C162" s="156"/>
      <c r="D162" s="156"/>
      <c r="E162" s="156"/>
      <c r="F162" s="156"/>
      <c r="G162" s="156"/>
      <c r="H162" s="156"/>
      <c r="I162" s="156"/>
      <c r="J162" s="156"/>
      <c r="K162" s="156"/>
      <c r="L162" s="156"/>
      <c r="M162" s="210"/>
      <c r="N162" s="9"/>
      <c r="O162" s="9"/>
      <c r="P162" s="9"/>
      <c r="Q162" s="9"/>
      <c r="R162" s="9"/>
      <c r="S162" s="9"/>
      <c r="T162" s="9"/>
      <c r="U162" s="9"/>
      <c r="V162" s="9"/>
      <c r="W162" s="9"/>
      <c r="X162" s="9"/>
      <c r="Y162" s="9"/>
      <c r="Z162" s="9"/>
    </row>
    <row r="163" spans="1:26" ht="12.75" customHeight="1">
      <c r="A163" s="211" t="str">
        <f>A145</f>
        <v>Quarter 3 status report (6/30/2020):</v>
      </c>
      <c r="B163" s="156"/>
      <c r="C163" s="156"/>
      <c r="D163" s="156"/>
      <c r="E163" s="156"/>
      <c r="F163" s="156"/>
      <c r="G163" s="156"/>
      <c r="H163" s="156"/>
      <c r="I163" s="156"/>
      <c r="J163" s="156"/>
      <c r="K163" s="156"/>
      <c r="L163" s="156"/>
      <c r="M163" s="210"/>
      <c r="N163" s="9"/>
      <c r="O163" s="9"/>
      <c r="P163" s="9"/>
      <c r="Q163" s="9"/>
      <c r="R163" s="9"/>
      <c r="S163" s="9"/>
      <c r="T163" s="9"/>
      <c r="U163" s="9"/>
      <c r="V163" s="9"/>
      <c r="W163" s="9"/>
      <c r="X163" s="9"/>
      <c r="Y163" s="9"/>
      <c r="Z163" s="9"/>
    </row>
    <row r="164" spans="1:26" ht="12.75" customHeight="1">
      <c r="A164" s="209"/>
      <c r="B164" s="156"/>
      <c r="C164" s="156"/>
      <c r="D164" s="156"/>
      <c r="E164" s="156"/>
      <c r="F164" s="156"/>
      <c r="G164" s="156"/>
      <c r="H164" s="156"/>
      <c r="I164" s="156"/>
      <c r="J164" s="156"/>
      <c r="K164" s="156"/>
      <c r="L164" s="156"/>
      <c r="M164" s="210"/>
      <c r="N164" s="9"/>
      <c r="O164" s="9"/>
      <c r="P164" s="9"/>
      <c r="Q164" s="9"/>
      <c r="R164" s="9"/>
      <c r="S164" s="9"/>
      <c r="T164" s="9"/>
      <c r="U164" s="9"/>
      <c r="V164" s="9"/>
      <c r="W164" s="9"/>
      <c r="X164" s="9"/>
      <c r="Y164" s="9"/>
      <c r="Z164" s="9"/>
    </row>
    <row r="165" spans="1:26" ht="12.75" customHeight="1">
      <c r="A165" s="211" t="str">
        <f>A147</f>
        <v>Quarter 4 status report (9/30/2020):</v>
      </c>
      <c r="B165" s="156"/>
      <c r="C165" s="156"/>
      <c r="D165" s="156"/>
      <c r="E165" s="156"/>
      <c r="F165" s="156"/>
      <c r="G165" s="156"/>
      <c r="H165" s="156"/>
      <c r="I165" s="156"/>
      <c r="J165" s="156"/>
      <c r="K165" s="156"/>
      <c r="L165" s="156"/>
      <c r="M165" s="210"/>
      <c r="N165" s="9"/>
      <c r="O165" s="9"/>
      <c r="P165" s="9"/>
      <c r="Q165" s="9"/>
      <c r="R165" s="9"/>
      <c r="S165" s="9"/>
      <c r="T165" s="9"/>
      <c r="U165" s="9"/>
      <c r="V165" s="9"/>
      <c r="W165" s="9"/>
      <c r="X165" s="9"/>
      <c r="Y165" s="9"/>
      <c r="Z165" s="9"/>
    </row>
    <row r="166" spans="1:26" ht="12.75" customHeight="1">
      <c r="A166" s="209"/>
      <c r="B166" s="156"/>
      <c r="C166" s="156"/>
      <c r="D166" s="156"/>
      <c r="E166" s="156"/>
      <c r="F166" s="156"/>
      <c r="G166" s="156"/>
      <c r="H166" s="156"/>
      <c r="I166" s="156"/>
      <c r="J166" s="156"/>
      <c r="K166" s="156"/>
      <c r="L166" s="156"/>
      <c r="M166" s="210"/>
      <c r="N166" s="9"/>
      <c r="O166" s="9"/>
      <c r="P166" s="9"/>
      <c r="Q166" s="9"/>
      <c r="R166" s="9"/>
      <c r="S166" s="9"/>
      <c r="T166" s="9"/>
      <c r="U166" s="9"/>
      <c r="V166" s="9"/>
      <c r="W166" s="9"/>
      <c r="X166" s="9"/>
      <c r="Y166" s="9"/>
      <c r="Z166" s="9"/>
    </row>
    <row r="167" spans="1:26" ht="12.75" customHeight="1">
      <c r="A167" s="211" t="str">
        <f>A149</f>
        <v>Quarter 5 status report (12/31/2020):</v>
      </c>
      <c r="B167" s="156"/>
      <c r="C167" s="156"/>
      <c r="D167" s="156"/>
      <c r="E167" s="156"/>
      <c r="F167" s="156"/>
      <c r="G167" s="156"/>
      <c r="H167" s="156"/>
      <c r="I167" s="156"/>
      <c r="J167" s="156"/>
      <c r="K167" s="156"/>
      <c r="L167" s="156"/>
      <c r="M167" s="210"/>
      <c r="N167" s="9"/>
      <c r="O167" s="9"/>
      <c r="P167" s="9"/>
      <c r="Q167" s="9"/>
      <c r="R167" s="9"/>
      <c r="S167" s="9"/>
      <c r="T167" s="9"/>
      <c r="U167" s="9"/>
      <c r="V167" s="9"/>
      <c r="W167" s="9"/>
      <c r="X167" s="9"/>
      <c r="Y167" s="9"/>
      <c r="Z167" s="9"/>
    </row>
    <row r="168" spans="1:26" ht="12.75" customHeight="1">
      <c r="A168" s="209"/>
      <c r="B168" s="156"/>
      <c r="C168" s="156"/>
      <c r="D168" s="156"/>
      <c r="E168" s="156"/>
      <c r="F168" s="156"/>
      <c r="G168" s="156"/>
      <c r="H168" s="156"/>
      <c r="I168" s="156"/>
      <c r="J168" s="156"/>
      <c r="K168" s="156"/>
      <c r="L168" s="156"/>
      <c r="M168" s="210"/>
      <c r="N168" s="9"/>
      <c r="O168" s="9"/>
      <c r="P168" s="9"/>
      <c r="Q168" s="9"/>
      <c r="R168" s="9"/>
      <c r="S168" s="9"/>
      <c r="T168" s="9"/>
      <c r="U168" s="9"/>
      <c r="V168" s="9"/>
      <c r="W168" s="9"/>
      <c r="X168" s="9"/>
      <c r="Y168" s="9"/>
      <c r="Z168" s="9"/>
    </row>
    <row r="169" spans="1:26" ht="12.75" customHeight="1">
      <c r="A169" s="211" t="str">
        <f>A151</f>
        <v>Quarter 6 status report (3/31/2021):</v>
      </c>
      <c r="B169" s="156"/>
      <c r="C169" s="156"/>
      <c r="D169" s="156"/>
      <c r="E169" s="156"/>
      <c r="F169" s="156"/>
      <c r="G169" s="156"/>
      <c r="H169" s="156"/>
      <c r="I169" s="156"/>
      <c r="J169" s="156"/>
      <c r="K169" s="156"/>
      <c r="L169" s="156"/>
      <c r="M169" s="210"/>
      <c r="N169" s="9"/>
      <c r="O169" s="9"/>
      <c r="P169" s="9"/>
      <c r="Q169" s="9"/>
      <c r="R169" s="9"/>
      <c r="S169" s="9"/>
      <c r="T169" s="9"/>
      <c r="U169" s="9"/>
      <c r="V169" s="9"/>
      <c r="W169" s="9"/>
      <c r="X169" s="9"/>
      <c r="Y169" s="9"/>
      <c r="Z169" s="9"/>
    </row>
    <row r="170" spans="1:26" ht="12.75" customHeight="1">
      <c r="A170" s="209"/>
      <c r="B170" s="156"/>
      <c r="C170" s="156"/>
      <c r="D170" s="156"/>
      <c r="E170" s="156"/>
      <c r="F170" s="156"/>
      <c r="G170" s="156"/>
      <c r="H170" s="156"/>
      <c r="I170" s="156"/>
      <c r="J170" s="156"/>
      <c r="K170" s="156"/>
      <c r="L170" s="156"/>
      <c r="M170" s="210"/>
      <c r="N170" s="9"/>
      <c r="O170" s="9"/>
      <c r="P170" s="9"/>
      <c r="Q170" s="9"/>
      <c r="R170" s="9"/>
      <c r="S170" s="9"/>
      <c r="T170" s="9"/>
      <c r="U170" s="9"/>
      <c r="V170" s="9"/>
      <c r="W170" s="9"/>
      <c r="X170" s="9"/>
      <c r="Y170" s="9"/>
      <c r="Z170" s="9"/>
    </row>
    <row r="171" spans="1:26" ht="12.75" customHeight="1">
      <c r="A171" s="211" t="str">
        <f>A153</f>
        <v>Quarter 7 status report (6/30/2021):</v>
      </c>
      <c r="B171" s="156"/>
      <c r="C171" s="156"/>
      <c r="D171" s="156"/>
      <c r="E171" s="156"/>
      <c r="F171" s="156"/>
      <c r="G171" s="156"/>
      <c r="H171" s="156"/>
      <c r="I171" s="156"/>
      <c r="J171" s="156"/>
      <c r="K171" s="156"/>
      <c r="L171" s="156"/>
      <c r="M171" s="210"/>
      <c r="N171" s="9"/>
      <c r="O171" s="9"/>
      <c r="P171" s="9"/>
      <c r="Q171" s="9"/>
      <c r="R171" s="9"/>
      <c r="S171" s="9"/>
      <c r="T171" s="9"/>
      <c r="U171" s="9"/>
      <c r="V171" s="9"/>
      <c r="W171" s="9"/>
      <c r="X171" s="9"/>
      <c r="Y171" s="9"/>
      <c r="Z171" s="9"/>
    </row>
    <row r="172" spans="1:26" ht="12.75" customHeight="1">
      <c r="A172" s="209"/>
      <c r="B172" s="156"/>
      <c r="C172" s="156"/>
      <c r="D172" s="156"/>
      <c r="E172" s="156"/>
      <c r="F172" s="156"/>
      <c r="G172" s="156"/>
      <c r="H172" s="156"/>
      <c r="I172" s="156"/>
      <c r="J172" s="156"/>
      <c r="K172" s="156"/>
      <c r="L172" s="156"/>
      <c r="M172" s="210"/>
      <c r="N172" s="9"/>
      <c r="O172" s="9"/>
      <c r="P172" s="9"/>
      <c r="Q172" s="9"/>
      <c r="R172" s="9"/>
      <c r="S172" s="9"/>
      <c r="T172" s="9"/>
      <c r="U172" s="9"/>
      <c r="V172" s="9"/>
      <c r="W172" s="9"/>
      <c r="X172" s="9"/>
      <c r="Y172" s="9"/>
      <c r="Z172" s="9"/>
    </row>
    <row r="173" spans="1:26" ht="12.75" customHeight="1">
      <c r="A173" s="211" t="str">
        <f>A155</f>
        <v>Quarter 8 status report (9/30/2021):</v>
      </c>
      <c r="B173" s="156"/>
      <c r="C173" s="156"/>
      <c r="D173" s="156"/>
      <c r="E173" s="156"/>
      <c r="F173" s="156"/>
      <c r="G173" s="156"/>
      <c r="H173" s="156"/>
      <c r="I173" s="156"/>
      <c r="J173" s="156"/>
      <c r="K173" s="156"/>
      <c r="L173" s="156"/>
      <c r="M173" s="210"/>
      <c r="N173" s="9"/>
      <c r="O173" s="9"/>
      <c r="P173" s="9"/>
      <c r="Q173" s="9"/>
      <c r="R173" s="9"/>
      <c r="S173" s="9"/>
      <c r="T173" s="9"/>
      <c r="U173" s="9"/>
      <c r="V173" s="9"/>
      <c r="W173" s="9"/>
      <c r="X173" s="9"/>
      <c r="Y173" s="9"/>
      <c r="Z173" s="9"/>
    </row>
    <row r="174" spans="1:26" ht="12.75" customHeight="1">
      <c r="A174" s="215"/>
      <c r="B174" s="216"/>
      <c r="C174" s="216"/>
      <c r="D174" s="216"/>
      <c r="E174" s="216"/>
      <c r="F174" s="216"/>
      <c r="G174" s="216"/>
      <c r="H174" s="216"/>
      <c r="I174" s="216"/>
      <c r="J174" s="216"/>
      <c r="K174" s="216"/>
      <c r="L174" s="216"/>
      <c r="M174" s="217"/>
      <c r="N174" s="9"/>
      <c r="O174" s="9"/>
      <c r="P174" s="9"/>
      <c r="Q174" s="9"/>
      <c r="R174" s="9"/>
      <c r="S174" s="9"/>
      <c r="T174" s="9"/>
      <c r="U174" s="9"/>
      <c r="V174" s="9"/>
      <c r="W174" s="9"/>
      <c r="X174" s="9"/>
      <c r="Y174" s="9"/>
      <c r="Z174" s="9"/>
    </row>
    <row r="175" spans="1:26" ht="12.75" customHeight="1">
      <c r="A175" s="63"/>
      <c r="B175" s="63"/>
      <c r="C175" s="63"/>
      <c r="D175" s="9"/>
      <c r="E175" s="63"/>
      <c r="F175" s="63"/>
      <c r="G175" s="63"/>
      <c r="H175" s="63"/>
      <c r="I175" s="63"/>
      <c r="J175" s="63"/>
      <c r="K175" s="63"/>
      <c r="L175" s="63"/>
      <c r="M175" s="63"/>
      <c r="N175" s="64"/>
      <c r="O175" s="64"/>
      <c r="P175" s="64"/>
      <c r="Q175" s="64"/>
      <c r="R175" s="64"/>
      <c r="S175" s="64"/>
      <c r="T175" s="64"/>
      <c r="U175" s="64"/>
      <c r="V175" s="64"/>
      <c r="W175" s="64"/>
      <c r="X175" s="64"/>
      <c r="Y175" s="64"/>
      <c r="Z175" s="64"/>
    </row>
    <row r="176" spans="1:26" ht="12.75" customHeight="1">
      <c r="A176" s="65"/>
      <c r="B176" s="65"/>
      <c r="C176" s="65"/>
      <c r="D176" s="9"/>
      <c r="E176" s="65"/>
      <c r="F176" s="65"/>
      <c r="G176" s="65"/>
      <c r="H176" s="65"/>
      <c r="I176" s="65"/>
      <c r="J176" s="65"/>
      <c r="K176" s="65"/>
      <c r="L176" s="65"/>
      <c r="M176" s="65"/>
      <c r="N176" s="9"/>
      <c r="O176" s="9"/>
      <c r="P176" s="9"/>
      <c r="Q176" s="9"/>
      <c r="R176" s="9"/>
      <c r="S176" s="9"/>
      <c r="T176" s="9"/>
      <c r="U176" s="9"/>
      <c r="V176" s="9"/>
      <c r="W176" s="9"/>
      <c r="X176" s="9"/>
      <c r="Y176" s="9"/>
      <c r="Z176" s="9"/>
    </row>
    <row r="177" spans="1:26" ht="12.7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2.7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2.7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2.7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2.7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2.7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2.7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2.7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2.7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2.7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2.7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2.7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2.7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2.7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2.7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2.7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2.7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2.7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2.7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2.7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2.7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2.7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2.7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2.7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2.75"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2.75" customHeight="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2.75" customHeight="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2.75" customHeight="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2.75" customHeight="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2.75" customHeight="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2.75" customHeight="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2.75" customHeight="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2.75" customHeight="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2.75" customHeight="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2.75" customHeight="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2.75" customHeight="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2.75" customHeight="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2.75" customHeight="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2.75" customHeight="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2.75" customHeight="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2.75" customHeight="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2.75" customHeight="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2.75" customHeight="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2.75" customHeight="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2.75" customHeight="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2.75" customHeight="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2.75" customHeight="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2.75" customHeight="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2.75" customHeight="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2.75" customHeight="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2.75" customHeight="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2.75" customHeight="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2.75" customHeight="1">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2.75" customHeight="1">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2.75" customHeight="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2.75" customHeight="1">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2.75" customHeight="1">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2.75" customHeight="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2.75" customHeight="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2.75" customHeight="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2.75" customHeight="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2.75" customHeight="1">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2.75" customHeight="1">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2.75" customHeight="1">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2.75" customHeight="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2.75" customHeight="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2.75" customHeight="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2.75" customHeight="1">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2.75" customHeight="1">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2.75" customHeight="1">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2.75" customHeight="1">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2.75" customHeight="1">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2.75" customHeight="1">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2.75" customHeight="1">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2.75" customHeight="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2.75" customHeight="1">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2.75" customHeight="1">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2.75" customHeight="1">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2.75" customHeight="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2.75" customHeight="1">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2.75" customHeight="1">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2.75" customHeight="1">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2.75" customHeight="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2.75" customHeight="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2.75" customHeight="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2.75" customHeight="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2.75" customHeight="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2.75" customHeight="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2.75" customHeight="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2.7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2.75" customHeight="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2.75" customHeight="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2.75" customHeight="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2.75" customHeight="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2.75" customHeight="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2.75" customHeight="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2.75" customHeight="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2.75" customHeight="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2.75" customHeight="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2.75" customHeight="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2.75" customHeight="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2.75" customHeight="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2.75" customHeight="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2.75" customHeight="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2.75" customHeight="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2.75" customHeight="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2.75" customHeight="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2.75" customHeight="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2.75" customHeight="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2.75" customHeight="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2.75" customHeight="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2.75" customHeight="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2.75" customHeight="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2.75" customHeight="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2.75" customHeight="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2.75" customHeight="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2.75" customHeight="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2.75" customHeight="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2.75" customHeight="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2.75" customHeight="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2.75" customHeight="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2.75" customHeight="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2.75" customHeight="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2.75" customHeight="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2.75" customHeight="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2.75" customHeight="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2.75" customHeight="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2.75" customHeight="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2.75" customHeight="1">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2.75" customHeight="1">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2.75" customHeight="1">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2.75" customHeight="1">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2.75" customHeight="1">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2.75" customHeight="1">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2.75" customHeight="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2.75" customHeight="1">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2.75" customHeight="1">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2.75" customHeight="1">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2.75" customHeight="1">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2.75" customHeight="1">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2.75" customHeight="1">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2.75" customHeight="1">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2.75" customHeight="1">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2.75" customHeight="1">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2.75" customHeight="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2.75" customHeight="1">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2.75" customHeight="1">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2.75" customHeight="1">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2.75" customHeight="1">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2.75" customHeight="1">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2.75" customHeight="1">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2.75" customHeight="1">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2.75" customHeight="1">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2.75" customHeight="1">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2.75" customHeight="1">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2.75" customHeight="1">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2.75" customHeight="1">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2.75" customHeight="1">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2.75" customHeight="1">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2.75" customHeight="1">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2.75" customHeight="1">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2.75" customHeight="1">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2.75" customHeight="1">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2.75" customHeight="1">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2.75" customHeight="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2.75" customHeight="1">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2.75" customHeight="1">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2.75" customHeight="1">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2.75" customHeight="1">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2.75" customHeight="1">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2.75" customHeight="1">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2.75" customHeight="1">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2.75" customHeight="1">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2.75" customHeight="1">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2.75" customHeight="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2.75" customHeight="1">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2.75" customHeight="1">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2.75" customHeight="1">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2.75" customHeight="1">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2.75" customHeight="1">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2.75" customHeight="1">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2.75" customHeight="1">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2.75" customHeight="1">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2.75" customHeight="1">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2.75" customHeight="1">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2.75" customHeight="1">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spans="1:26" ht="12.75" customHeight="1">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spans="1:26" ht="12.75" customHeight="1">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spans="1:26" ht="12.75" customHeight="1">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spans="1:26" ht="12.75" customHeight="1">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spans="1:26" ht="12.75" customHeight="1">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spans="1:26" ht="12.75" customHeight="1">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2.75" customHeight="1">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2.75" customHeight="1">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2.75" customHeight="1">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2.75" customHeight="1">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2.75" customHeight="1">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5.75" customHeight="1"/>
    <row r="375" spans="1:26" ht="15.75" customHeight="1"/>
    <row r="376" spans="1:26" ht="15.75" customHeight="1"/>
    <row r="377" spans="1:26" ht="15.75" customHeight="1"/>
    <row r="378" spans="1:26" ht="15.75" customHeight="1"/>
    <row r="379" spans="1:26" ht="15.75" customHeight="1"/>
    <row r="380" spans="1:26" ht="15.75" customHeight="1"/>
    <row r="381" spans="1:26" ht="15.75" customHeight="1"/>
    <row r="382" spans="1:26" ht="15.75" customHeight="1"/>
    <row r="383" spans="1:26" ht="15.75" customHeight="1"/>
    <row r="384" spans="1:26"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1">
    <mergeCell ref="L49:M49"/>
    <mergeCell ref="A101:M101"/>
    <mergeCell ref="A100:M100"/>
    <mergeCell ref="A75:M75"/>
    <mergeCell ref="A76:M76"/>
    <mergeCell ref="A78:M78"/>
    <mergeCell ref="A77:M77"/>
    <mergeCell ref="A60:M60"/>
    <mergeCell ref="A59:M59"/>
    <mergeCell ref="A55:M55"/>
    <mergeCell ref="A54:M54"/>
    <mergeCell ref="L68:M68"/>
    <mergeCell ref="L67:M67"/>
    <mergeCell ref="A69:M69"/>
    <mergeCell ref="A67:K68"/>
    <mergeCell ref="A52:M52"/>
    <mergeCell ref="A51:M51"/>
    <mergeCell ref="A61:M61"/>
    <mergeCell ref="A62:M62"/>
    <mergeCell ref="A71:M71"/>
    <mergeCell ref="A70:M70"/>
    <mergeCell ref="A72:M72"/>
    <mergeCell ref="A159:M159"/>
    <mergeCell ref="A167:M167"/>
    <mergeCell ref="A166:M166"/>
    <mergeCell ref="A165:M165"/>
    <mergeCell ref="A169:M169"/>
    <mergeCell ref="A168:M168"/>
    <mergeCell ref="A160:M160"/>
    <mergeCell ref="A98:M98"/>
    <mergeCell ref="A79:M79"/>
    <mergeCell ref="A103:K104"/>
    <mergeCell ref="A99:M99"/>
    <mergeCell ref="A170:M170"/>
    <mergeCell ref="A172:M172"/>
    <mergeCell ref="A174:M174"/>
    <mergeCell ref="A173:M173"/>
    <mergeCell ref="A171:M171"/>
    <mergeCell ref="A162:M162"/>
    <mergeCell ref="A161:M161"/>
    <mergeCell ref="A164:M164"/>
    <mergeCell ref="A163:M163"/>
    <mergeCell ref="A155:M155"/>
    <mergeCell ref="A156:M156"/>
    <mergeCell ref="A157:K158"/>
    <mergeCell ref="L158:M158"/>
    <mergeCell ref="L157:M157"/>
    <mergeCell ref="A154:M154"/>
    <mergeCell ref="A153:M153"/>
    <mergeCell ref="A49:K50"/>
    <mergeCell ref="A40:M40"/>
    <mergeCell ref="A42:M42"/>
    <mergeCell ref="A41:M41"/>
    <mergeCell ref="A43:M43"/>
    <mergeCell ref="A45:M45"/>
    <mergeCell ref="A138:M138"/>
    <mergeCell ref="A144:M144"/>
    <mergeCell ref="A135:M135"/>
    <mergeCell ref="A133:M133"/>
    <mergeCell ref="A134:M134"/>
    <mergeCell ref="A125:M125"/>
    <mergeCell ref="A126:M126"/>
    <mergeCell ref="A128:M128"/>
    <mergeCell ref="A129:M129"/>
    <mergeCell ref="A124:M124"/>
    <mergeCell ref="A127:M127"/>
    <mergeCell ref="A151:M151"/>
    <mergeCell ref="A152:M152"/>
    <mergeCell ref="A2:E3"/>
    <mergeCell ref="A6:A27"/>
    <mergeCell ref="B6:B27"/>
    <mergeCell ref="B4:E4"/>
    <mergeCell ref="F2:M3"/>
    <mergeCell ref="F4:M4"/>
    <mergeCell ref="A1:M1"/>
    <mergeCell ref="A123:M123"/>
    <mergeCell ref="L121:M121"/>
    <mergeCell ref="L122:M122"/>
    <mergeCell ref="A145:M145"/>
    <mergeCell ref="A121:K122"/>
    <mergeCell ref="A132:M132"/>
    <mergeCell ref="A115:M115"/>
    <mergeCell ref="A116:M116"/>
    <mergeCell ref="A108:M108"/>
    <mergeCell ref="A107:M107"/>
    <mergeCell ref="A105:M105"/>
    <mergeCell ref="A106:M106"/>
    <mergeCell ref="A117:M117"/>
    <mergeCell ref="A118:M118"/>
    <mergeCell ref="L104:M104"/>
    <mergeCell ref="A142:M142"/>
    <mergeCell ref="A143:M143"/>
    <mergeCell ref="A141:M141"/>
    <mergeCell ref="A139:K140"/>
    <mergeCell ref="L139:M139"/>
    <mergeCell ref="L140:M140"/>
    <mergeCell ref="A150:M150"/>
    <mergeCell ref="A146:M146"/>
    <mergeCell ref="A147:M147"/>
    <mergeCell ref="A148:M148"/>
    <mergeCell ref="A149:M149"/>
    <mergeCell ref="L50:M50"/>
    <mergeCell ref="A64:M64"/>
    <mergeCell ref="A63:M63"/>
    <mergeCell ref="A130:M130"/>
    <mergeCell ref="A131:M131"/>
    <mergeCell ref="A136:M136"/>
    <mergeCell ref="A137:M137"/>
    <mergeCell ref="A112:M112"/>
    <mergeCell ref="A113:M113"/>
    <mergeCell ref="A114:M114"/>
    <mergeCell ref="L103:M103"/>
    <mergeCell ref="A109:M109"/>
    <mergeCell ref="A110:M110"/>
    <mergeCell ref="A111:M111"/>
    <mergeCell ref="A97:M97"/>
    <mergeCell ref="A102:M102"/>
    <mergeCell ref="A119:M119"/>
    <mergeCell ref="A120:M120"/>
    <mergeCell ref="A96:M96"/>
    <mergeCell ref="A93:M93"/>
    <mergeCell ref="A94:M94"/>
    <mergeCell ref="A95:M95"/>
    <mergeCell ref="A92:M92"/>
    <mergeCell ref="A53:M53"/>
    <mergeCell ref="A58:M58"/>
    <mergeCell ref="A56:M56"/>
    <mergeCell ref="A57:M57"/>
    <mergeCell ref="A65:M65"/>
    <mergeCell ref="A66:M66"/>
    <mergeCell ref="A81:M81"/>
    <mergeCell ref="A82:M82"/>
    <mergeCell ref="L86:M86"/>
    <mergeCell ref="A80:M80"/>
    <mergeCell ref="A74:M74"/>
    <mergeCell ref="A73:M73"/>
    <mergeCell ref="A83:M83"/>
    <mergeCell ref="A84:M84"/>
    <mergeCell ref="A91:M91"/>
    <mergeCell ref="A90:M90"/>
    <mergeCell ref="A85:K86"/>
    <mergeCell ref="L85:M85"/>
    <mergeCell ref="A87:M87"/>
    <mergeCell ref="A88:M88"/>
    <mergeCell ref="A89:M89"/>
    <mergeCell ref="A48:M48"/>
    <mergeCell ref="A47:M47"/>
    <mergeCell ref="A36:M36"/>
    <mergeCell ref="A35:M35"/>
    <mergeCell ref="A34:M34"/>
    <mergeCell ref="A28:M28"/>
    <mergeCell ref="A29:M29"/>
    <mergeCell ref="A30:M30"/>
    <mergeCell ref="A31:M31"/>
    <mergeCell ref="A32:M32"/>
    <mergeCell ref="A33:M33"/>
    <mergeCell ref="A44:M44"/>
    <mergeCell ref="A38:M38"/>
    <mergeCell ref="A39:M39"/>
    <mergeCell ref="A37:M37"/>
    <mergeCell ref="A46:L46"/>
  </mergeCells>
  <conditionalFormatting sqref="M46">
    <cfRule type="notContainsBlanks" dxfId="80" priority="1">
      <formula>LEN(TRIM(M46))&gt;0</formula>
    </cfRule>
  </conditionalFormatting>
  <hyperlinks>
    <hyperlink ref="A4" location="Biennial SQSP Overview!A1" display="'Biennial SQSP Overview'!A1"/>
  </hyperlinks>
  <printOptions horizontalCentered="1"/>
  <pageMargins left="0.2" right="0.2" top="0.25" bottom="0.25" header="0" footer="0"/>
  <pageSetup fitToHeight="0" orientation="portrait"/>
  <extLst>
    <ext xmlns:x14="http://schemas.microsoft.com/office/spreadsheetml/2009/9/main" uri="{CCE6A557-97BC-4b89-ADB6-D9C93CAAB3DF}">
      <x14:dataValidations xmlns:xm="http://schemas.microsoft.com/office/excel/2006/main" count="2">
        <x14:dataValidation type="list" allowBlank="1" showErrorMessage="1">
          <x14:formula1>
            <xm:f>tables!$A$27:$A$28</xm:f>
          </x14:formula1>
          <xm:sqref>C7:D7 C9:D9 C11:D11 C13:D13 C15:D15 C17:D17 C19:D19 C21:D21 C23:D23 C25:D25 C27:D27</xm:sqref>
        </x14:dataValidation>
        <x14:dataValidation type="list" allowBlank="1" showInputMessage="1" showErrorMessage="1" prompt="Value is not valid. - The value you entered is not valid. Select a value from the drop-down menu.">
          <x14:formula1>
            <xm:f>tables!$A$5:$A$13</xm:f>
          </x14:formula1>
          <xm:sqref>L50 L68 L86 L104 L122 L140 L158</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heetViews>
  <sheetFormatPr defaultColWidth="14.42578125" defaultRowHeight="15" customHeight="1"/>
  <cols>
    <col min="1" max="1" width="56.7109375" customWidth="1"/>
    <col min="2" max="2" width="13.140625" customWidth="1"/>
    <col min="3" max="3" width="12.85546875" customWidth="1"/>
    <col min="4" max="4" width="12.85546875" hidden="1" customWidth="1"/>
    <col min="5" max="5" width="12.7109375" customWidth="1"/>
    <col min="6" max="6" width="12.140625" customWidth="1"/>
    <col min="7" max="9" width="10.7109375" customWidth="1"/>
    <col min="10" max="10" width="12.140625" customWidth="1"/>
    <col min="11" max="13" width="10.7109375" customWidth="1"/>
    <col min="14" max="26" width="8.85546875" customWidth="1"/>
  </cols>
  <sheetData>
    <row r="1" spans="1:26" ht="12.75" customHeight="1">
      <c r="A1" s="238" t="s">
        <v>339</v>
      </c>
      <c r="B1" s="232"/>
      <c r="C1" s="232"/>
      <c r="D1" s="232"/>
      <c r="E1" s="232"/>
      <c r="F1" s="232"/>
      <c r="G1" s="232"/>
      <c r="H1" s="232"/>
      <c r="I1" s="232"/>
      <c r="J1" s="232"/>
      <c r="K1" s="232"/>
      <c r="L1" s="232"/>
      <c r="M1" s="219"/>
      <c r="N1" s="24"/>
      <c r="O1" s="24"/>
      <c r="P1" s="24"/>
      <c r="Q1" s="24"/>
      <c r="R1" s="24"/>
      <c r="S1" s="24"/>
      <c r="T1" s="24"/>
      <c r="U1" s="24"/>
      <c r="V1" s="24"/>
      <c r="W1" s="24"/>
      <c r="X1" s="24"/>
      <c r="Y1" s="24"/>
      <c r="Z1" s="24"/>
    </row>
    <row r="2" spans="1:26" ht="13.5" customHeight="1">
      <c r="A2" s="239" t="str">
        <f>"State:  " &amp;'Biennial SQSP Overview'!A1:G1</f>
        <v>State:  Maryland</v>
      </c>
      <c r="B2" s="213"/>
      <c r="C2" s="213"/>
      <c r="D2" s="213"/>
      <c r="E2" s="214"/>
      <c r="F2" s="237" t="str">
        <f>"Federal Fiscal Year: "&amp;RIGHT('Biennial SQSP Overview'!A2,4)&amp; "-" &amp; RIGHT('Alternate Year Overview'!A2, 4)&amp;" SQSP Corrective Action Plan &amp; Progress Report"</f>
        <v>Federal Fiscal Year: 2020-2021 SQSP Corrective Action Plan &amp; Progress Report</v>
      </c>
      <c r="G2" s="213"/>
      <c r="H2" s="213"/>
      <c r="I2" s="213"/>
      <c r="J2" s="213"/>
      <c r="K2" s="213"/>
      <c r="L2" s="213"/>
      <c r="M2" s="214"/>
      <c r="N2" s="9"/>
      <c r="O2" s="9"/>
      <c r="P2" s="9"/>
      <c r="Q2" s="9"/>
      <c r="R2" s="9"/>
      <c r="S2" s="9"/>
      <c r="T2" s="9"/>
      <c r="U2" s="9"/>
      <c r="V2" s="9"/>
      <c r="W2" s="9"/>
      <c r="X2" s="9"/>
      <c r="Y2" s="9"/>
      <c r="Z2" s="9"/>
    </row>
    <row r="3" spans="1:26" ht="12.75" customHeight="1">
      <c r="A3" s="221"/>
      <c r="B3" s="216"/>
      <c r="C3" s="216"/>
      <c r="D3" s="216"/>
      <c r="E3" s="217"/>
      <c r="F3" s="221"/>
      <c r="G3" s="216"/>
      <c r="H3" s="216"/>
      <c r="I3" s="216"/>
      <c r="J3" s="216"/>
      <c r="K3" s="216"/>
      <c r="L3" s="216"/>
      <c r="M3" s="217"/>
      <c r="N3" s="9"/>
      <c r="O3" s="9"/>
      <c r="P3" s="9"/>
      <c r="Q3" s="9"/>
      <c r="R3" s="9"/>
      <c r="S3" s="9"/>
      <c r="T3" s="9"/>
      <c r="U3" s="9"/>
      <c r="V3" s="9"/>
      <c r="W3" s="9"/>
      <c r="X3" s="9"/>
      <c r="Y3" s="9"/>
      <c r="Z3" s="9"/>
    </row>
    <row r="4" spans="1:26" ht="15.75" customHeight="1">
      <c r="A4" s="28" t="s">
        <v>82</v>
      </c>
      <c r="B4" s="233" t="str">
        <f>"Back to Alternate Overview " &amp; RIGHT('Alternate Year Overview'!A2, 4)</f>
        <v>Back to Alternate Overview 2021</v>
      </c>
      <c r="C4" s="232"/>
      <c r="D4" s="232"/>
      <c r="E4" s="219"/>
      <c r="F4" s="231" t="s">
        <v>87</v>
      </c>
      <c r="G4" s="232"/>
      <c r="H4" s="232"/>
      <c r="I4" s="232"/>
      <c r="J4" s="232"/>
      <c r="K4" s="232"/>
      <c r="L4" s="232"/>
      <c r="M4" s="219"/>
      <c r="N4" s="30"/>
      <c r="O4" s="31"/>
      <c r="P4" s="31"/>
      <c r="Q4" s="31"/>
      <c r="R4" s="31"/>
      <c r="S4" s="31"/>
      <c r="T4" s="31"/>
      <c r="U4" s="31"/>
      <c r="V4" s="31"/>
      <c r="W4" s="31"/>
      <c r="X4" s="31"/>
      <c r="Y4" s="31"/>
      <c r="Z4" s="31"/>
    </row>
    <row r="5" spans="1:26" ht="12.75" customHeight="1">
      <c r="A5" s="32" t="s">
        <v>92</v>
      </c>
      <c r="B5" s="32" t="s">
        <v>94</v>
      </c>
      <c r="C5" s="33" t="str">
        <f>"CAP Based on SQSP "&amp; RIGHT('Biennial SQSP Overview'!A2, 4) &amp;" Performance Level"</f>
        <v>CAP Based on SQSP 2020 Performance Level</v>
      </c>
      <c r="D5" s="33" t="str">
        <f>"CAP Based on SQSP "&amp; RIGHT('Alternate Year Overview'!A2, 4) &amp;" Performance Level"</f>
        <v>CAP Based on SQSP 2021 Performance Level</v>
      </c>
      <c r="E5" s="33" t="s">
        <v>101</v>
      </c>
      <c r="F5" s="34" t="str">
        <f>"12/31/" &amp; RIGHT('Biennial SQSP Overview'!A2, 4)-(1) &amp; " Quarter 1"</f>
        <v>12/31/2019 Quarter 1</v>
      </c>
      <c r="G5" s="34" t="str">
        <f>"3/31/" &amp; RIGHT('Biennial SQSP Overview'!A2, 4) &amp; " Quarter 2"</f>
        <v>3/31/2020 Quarter 2</v>
      </c>
      <c r="H5" s="34" t="str">
        <f>"6/30/" &amp; RIGHT('Biennial SQSP Overview'!A2, 4) &amp; " Quarter 3"</f>
        <v>6/30/2020 Quarter 3</v>
      </c>
      <c r="I5" s="34" t="str">
        <f>"9/30/" &amp; RIGHT('Biennial SQSP Overview'!A2, 4) &amp; " Quarter 4"</f>
        <v>9/30/2020 Quarter 4</v>
      </c>
      <c r="J5" s="34" t="str">
        <f>"12/31/" &amp; RIGHT('Biennial SQSP Overview'!A2, 4) &amp; " Quarter 5"</f>
        <v>12/31/2020 Quarter 5</v>
      </c>
      <c r="K5" s="34" t="str">
        <f>"3/31/" &amp; RIGHT('Biennial SQSP Overview'!A2, 4)+(1) &amp; " Quarter 6"</f>
        <v>3/31/2021 Quarter 6</v>
      </c>
      <c r="L5" s="34" t="str">
        <f>"6/30/" &amp; RIGHT('Biennial SQSP Overview'!A2, 4)+(1) &amp; " Quarter 7"</f>
        <v>6/30/2021 Quarter 7</v>
      </c>
      <c r="M5" s="34" t="str">
        <f>"9/30/" &amp; RIGHT('Biennial SQSP Overview'!A2, 4)+(1) &amp; " Quarter 8"</f>
        <v>9/30/2021 Quarter 8</v>
      </c>
      <c r="N5" s="9"/>
      <c r="O5" s="9"/>
      <c r="P5" s="9"/>
      <c r="Q5" s="9"/>
      <c r="R5" s="9"/>
      <c r="S5" s="9"/>
      <c r="T5" s="9"/>
      <c r="U5" s="9"/>
      <c r="V5" s="9"/>
      <c r="W5" s="9"/>
      <c r="X5" s="9"/>
      <c r="Y5" s="9"/>
      <c r="Z5" s="9"/>
    </row>
    <row r="6" spans="1:26" ht="15.75" customHeight="1">
      <c r="A6" s="240" t="s">
        <v>344</v>
      </c>
      <c r="B6" s="245" t="s">
        <v>80</v>
      </c>
      <c r="C6" s="252"/>
      <c r="D6" s="252"/>
      <c r="E6" s="39" t="s">
        <v>111</v>
      </c>
      <c r="F6" s="70"/>
      <c r="G6" s="70"/>
      <c r="H6" s="70"/>
      <c r="I6" s="70"/>
      <c r="J6" s="70"/>
      <c r="K6" s="70"/>
      <c r="L6" s="70"/>
      <c r="M6" s="70"/>
      <c r="N6" s="9"/>
      <c r="O6" s="9"/>
      <c r="P6" s="9"/>
      <c r="Q6" s="9"/>
      <c r="R6" s="9"/>
      <c r="S6" s="9"/>
      <c r="T6" s="9"/>
      <c r="U6" s="9"/>
      <c r="V6" s="9"/>
      <c r="W6" s="9"/>
      <c r="X6" s="9"/>
      <c r="Y6" s="9"/>
      <c r="Z6" s="9"/>
    </row>
    <row r="7" spans="1:26" ht="15" customHeight="1">
      <c r="A7" s="235"/>
      <c r="B7" s="235"/>
      <c r="C7" s="235"/>
      <c r="D7" s="235"/>
      <c r="E7" s="74" t="s">
        <v>114</v>
      </c>
      <c r="F7" s="71"/>
      <c r="G7" s="71"/>
      <c r="H7" s="71"/>
      <c r="I7" s="71"/>
      <c r="J7" s="71"/>
      <c r="K7" s="71"/>
      <c r="L7" s="71"/>
      <c r="M7" s="71"/>
      <c r="N7" s="9"/>
      <c r="O7" s="9"/>
      <c r="P7" s="9"/>
      <c r="Q7" s="9"/>
      <c r="R7" s="9"/>
      <c r="S7" s="9"/>
      <c r="T7" s="9"/>
      <c r="U7" s="9"/>
      <c r="V7" s="9"/>
      <c r="W7" s="9"/>
      <c r="X7" s="9"/>
      <c r="Y7" s="9"/>
      <c r="Z7" s="9"/>
    </row>
    <row r="8" spans="1:26" ht="15.75" customHeight="1">
      <c r="A8" s="240" t="s">
        <v>346</v>
      </c>
      <c r="B8" s="245" t="s">
        <v>80</v>
      </c>
      <c r="C8" s="252"/>
      <c r="D8" s="252"/>
      <c r="E8" s="39" t="s">
        <v>111</v>
      </c>
      <c r="F8" s="70"/>
      <c r="G8" s="70"/>
      <c r="H8" s="70"/>
      <c r="I8" s="70"/>
      <c r="J8" s="70"/>
      <c r="K8" s="70"/>
      <c r="L8" s="70"/>
      <c r="M8" s="70"/>
      <c r="N8" s="9"/>
      <c r="O8" s="9"/>
      <c r="P8" s="9"/>
      <c r="Q8" s="9"/>
      <c r="R8" s="9"/>
      <c r="S8" s="9"/>
      <c r="T8" s="9"/>
      <c r="U8" s="9"/>
      <c r="V8" s="9"/>
      <c r="W8" s="9"/>
      <c r="X8" s="9"/>
      <c r="Y8" s="9"/>
      <c r="Z8" s="9"/>
    </row>
    <row r="9" spans="1:26" ht="15" customHeight="1">
      <c r="A9" s="235"/>
      <c r="B9" s="235"/>
      <c r="C9" s="235"/>
      <c r="D9" s="235"/>
      <c r="E9" s="74" t="s">
        <v>114</v>
      </c>
      <c r="F9" s="71"/>
      <c r="G9" s="71"/>
      <c r="H9" s="71"/>
      <c r="I9" s="71"/>
      <c r="J9" s="71"/>
      <c r="K9" s="71"/>
      <c r="L9" s="71"/>
      <c r="M9" s="71"/>
      <c r="N9" s="9"/>
      <c r="O9" s="9"/>
      <c r="P9" s="9"/>
      <c r="Q9" s="9"/>
      <c r="R9" s="9"/>
      <c r="S9" s="9"/>
      <c r="T9" s="9"/>
      <c r="U9" s="9"/>
      <c r="V9" s="9"/>
      <c r="W9" s="9"/>
      <c r="X9" s="9"/>
      <c r="Y9" s="9"/>
      <c r="Z9" s="9"/>
    </row>
    <row r="10" spans="1:26" ht="15.75" customHeight="1">
      <c r="A10" s="240" t="s">
        <v>349</v>
      </c>
      <c r="B10" s="245" t="str">
        <f>'Biennial SQSP Overview'!C32</f>
        <v>Pass</v>
      </c>
      <c r="C10" s="252"/>
      <c r="D10" s="252"/>
      <c r="E10" s="39" t="s">
        <v>111</v>
      </c>
      <c r="F10" s="70"/>
      <c r="G10" s="70"/>
      <c r="H10" s="70"/>
      <c r="I10" s="70"/>
      <c r="J10" s="70"/>
      <c r="K10" s="70"/>
      <c r="L10" s="70"/>
      <c r="M10" s="70"/>
      <c r="N10" s="9"/>
      <c r="O10" s="9"/>
      <c r="P10" s="9"/>
      <c r="Q10" s="9"/>
      <c r="R10" s="9"/>
      <c r="S10" s="9"/>
      <c r="T10" s="9"/>
      <c r="U10" s="9"/>
      <c r="V10" s="9"/>
      <c r="W10" s="9"/>
      <c r="X10" s="9"/>
      <c r="Y10" s="9"/>
      <c r="Z10" s="9"/>
    </row>
    <row r="11" spans="1:26" ht="15" customHeight="1">
      <c r="A11" s="235"/>
      <c r="B11" s="235"/>
      <c r="C11" s="235"/>
      <c r="D11" s="235"/>
      <c r="E11" s="74" t="s">
        <v>114</v>
      </c>
      <c r="F11" s="71"/>
      <c r="G11" s="71"/>
      <c r="H11" s="71"/>
      <c r="I11" s="71"/>
      <c r="J11" s="71"/>
      <c r="K11" s="71"/>
      <c r="L11" s="71"/>
      <c r="M11" s="71"/>
      <c r="N11" s="9"/>
      <c r="O11" s="9"/>
      <c r="P11" s="9"/>
      <c r="Q11" s="9"/>
      <c r="R11" s="9"/>
      <c r="S11" s="9"/>
      <c r="T11" s="9"/>
      <c r="U11" s="9"/>
      <c r="V11" s="9"/>
      <c r="W11" s="9"/>
      <c r="X11" s="9"/>
      <c r="Y11" s="9"/>
      <c r="Z11" s="9"/>
    </row>
    <row r="12" spans="1:26" ht="15.75" customHeight="1">
      <c r="A12" s="240" t="s">
        <v>351</v>
      </c>
      <c r="B12" s="245" t="s">
        <v>80</v>
      </c>
      <c r="C12" s="252"/>
      <c r="D12" s="252"/>
      <c r="E12" s="39" t="s">
        <v>111</v>
      </c>
      <c r="F12" s="70"/>
      <c r="G12" s="70"/>
      <c r="H12" s="70"/>
      <c r="I12" s="70"/>
      <c r="J12" s="70"/>
      <c r="K12" s="70"/>
      <c r="L12" s="70"/>
      <c r="M12" s="70"/>
      <c r="N12" s="9"/>
      <c r="O12" s="9"/>
      <c r="P12" s="9"/>
      <c r="Q12" s="9"/>
      <c r="R12" s="9"/>
      <c r="S12" s="9"/>
      <c r="T12" s="9"/>
      <c r="U12" s="9"/>
      <c r="V12" s="9"/>
      <c r="W12" s="9"/>
      <c r="X12" s="9"/>
      <c r="Y12" s="9"/>
      <c r="Z12" s="9"/>
    </row>
    <row r="13" spans="1:26" ht="15" customHeight="1">
      <c r="A13" s="235"/>
      <c r="B13" s="235"/>
      <c r="C13" s="235"/>
      <c r="D13" s="235"/>
      <c r="E13" s="74" t="s">
        <v>114</v>
      </c>
      <c r="F13" s="71"/>
      <c r="G13" s="71"/>
      <c r="H13" s="71"/>
      <c r="I13" s="71"/>
      <c r="J13" s="71"/>
      <c r="K13" s="71"/>
      <c r="L13" s="71"/>
      <c r="M13" s="71"/>
      <c r="N13" s="9"/>
      <c r="O13" s="9"/>
      <c r="P13" s="9"/>
      <c r="Q13" s="9"/>
      <c r="R13" s="9"/>
      <c r="S13" s="9"/>
      <c r="T13" s="9"/>
      <c r="U13" s="9"/>
      <c r="V13" s="9"/>
      <c r="W13" s="9"/>
      <c r="X13" s="9"/>
      <c r="Y13" s="9"/>
      <c r="Z13" s="9"/>
    </row>
    <row r="14" spans="1:26" ht="15.75" customHeight="1">
      <c r="A14" s="240" t="s">
        <v>352</v>
      </c>
      <c r="B14" s="245" t="s">
        <v>80</v>
      </c>
      <c r="C14" s="252"/>
      <c r="D14" s="252"/>
      <c r="E14" s="39" t="s">
        <v>111</v>
      </c>
      <c r="F14" s="70"/>
      <c r="G14" s="70"/>
      <c r="H14" s="70"/>
      <c r="I14" s="70"/>
      <c r="J14" s="70"/>
      <c r="K14" s="70"/>
      <c r="L14" s="70"/>
      <c r="M14" s="70"/>
      <c r="N14" s="9"/>
      <c r="O14" s="9"/>
      <c r="P14" s="9"/>
      <c r="Q14" s="9"/>
      <c r="R14" s="9"/>
      <c r="S14" s="9"/>
      <c r="T14" s="9"/>
      <c r="U14" s="9"/>
      <c r="V14" s="9"/>
      <c r="W14" s="9"/>
      <c r="X14" s="9"/>
      <c r="Y14" s="9"/>
      <c r="Z14" s="9"/>
    </row>
    <row r="15" spans="1:26" ht="15" customHeight="1">
      <c r="A15" s="235"/>
      <c r="B15" s="235"/>
      <c r="C15" s="235"/>
      <c r="D15" s="235"/>
      <c r="E15" s="74" t="s">
        <v>114</v>
      </c>
      <c r="F15" s="71"/>
      <c r="G15" s="71"/>
      <c r="H15" s="71"/>
      <c r="I15" s="71"/>
      <c r="J15" s="71"/>
      <c r="K15" s="71"/>
      <c r="L15" s="71"/>
      <c r="M15" s="71"/>
      <c r="N15" s="9"/>
      <c r="O15" s="9"/>
      <c r="P15" s="9"/>
      <c r="Q15" s="9"/>
      <c r="R15" s="9"/>
      <c r="S15" s="9"/>
      <c r="T15" s="9"/>
      <c r="U15" s="9"/>
      <c r="V15" s="9"/>
      <c r="W15" s="9"/>
      <c r="X15" s="9"/>
      <c r="Y15" s="9"/>
      <c r="Z15" s="9"/>
    </row>
    <row r="16" spans="1:26" ht="15.75" customHeight="1">
      <c r="A16" s="240" t="s">
        <v>353</v>
      </c>
      <c r="B16" s="245" t="s">
        <v>80</v>
      </c>
      <c r="C16" s="252"/>
      <c r="D16" s="252"/>
      <c r="E16" s="39" t="s">
        <v>111</v>
      </c>
      <c r="F16" s="70"/>
      <c r="G16" s="70"/>
      <c r="H16" s="70"/>
      <c r="I16" s="70"/>
      <c r="J16" s="70"/>
      <c r="K16" s="70"/>
      <c r="L16" s="70"/>
      <c r="M16" s="70"/>
      <c r="N16" s="9"/>
      <c r="O16" s="9"/>
      <c r="P16" s="9"/>
      <c r="Q16" s="9"/>
      <c r="R16" s="9"/>
      <c r="S16" s="9"/>
      <c r="T16" s="9"/>
      <c r="U16" s="9"/>
      <c r="V16" s="9"/>
      <c r="W16" s="9"/>
      <c r="X16" s="9"/>
      <c r="Y16" s="9"/>
      <c r="Z16" s="9"/>
    </row>
    <row r="17" spans="1:26" ht="15" customHeight="1">
      <c r="A17" s="235"/>
      <c r="B17" s="235"/>
      <c r="C17" s="235"/>
      <c r="D17" s="235"/>
      <c r="E17" s="74" t="s">
        <v>114</v>
      </c>
      <c r="F17" s="71"/>
      <c r="G17" s="71"/>
      <c r="H17" s="71"/>
      <c r="I17" s="71"/>
      <c r="J17" s="71"/>
      <c r="K17" s="71"/>
      <c r="L17" s="71"/>
      <c r="M17" s="71"/>
      <c r="N17" s="9"/>
      <c r="O17" s="9"/>
      <c r="P17" s="9"/>
      <c r="Q17" s="9"/>
      <c r="R17" s="9"/>
      <c r="S17" s="9"/>
      <c r="T17" s="9"/>
      <c r="U17" s="9"/>
      <c r="V17" s="9"/>
      <c r="W17" s="9"/>
      <c r="X17" s="9"/>
      <c r="Y17" s="9"/>
      <c r="Z17" s="9"/>
    </row>
    <row r="18" spans="1:26" ht="15.75" customHeight="1">
      <c r="A18" s="240" t="s">
        <v>354</v>
      </c>
      <c r="B18" s="245" t="s">
        <v>55</v>
      </c>
      <c r="C18" s="253"/>
      <c r="D18" s="253"/>
      <c r="E18" s="39" t="s">
        <v>111</v>
      </c>
      <c r="F18" s="70"/>
      <c r="G18" s="70"/>
      <c r="H18" s="70"/>
      <c r="I18" s="70"/>
      <c r="J18" s="70"/>
      <c r="K18" s="70"/>
      <c r="L18" s="70"/>
      <c r="M18" s="70"/>
      <c r="N18" s="9"/>
      <c r="O18" s="9"/>
      <c r="P18" s="9"/>
      <c r="Q18" s="9"/>
      <c r="R18" s="9"/>
      <c r="S18" s="9"/>
      <c r="T18" s="9"/>
      <c r="U18" s="9"/>
      <c r="V18" s="9"/>
      <c r="W18" s="9"/>
      <c r="X18" s="9"/>
      <c r="Y18" s="9"/>
      <c r="Z18" s="9"/>
    </row>
    <row r="19" spans="1:26" ht="15" customHeight="1">
      <c r="A19" s="235"/>
      <c r="B19" s="235"/>
      <c r="C19" s="235"/>
      <c r="D19" s="235"/>
      <c r="E19" s="74" t="s">
        <v>114</v>
      </c>
      <c r="F19" s="71"/>
      <c r="G19" s="71"/>
      <c r="H19" s="71"/>
      <c r="I19" s="71"/>
      <c r="J19" s="71"/>
      <c r="K19" s="71"/>
      <c r="L19" s="71"/>
      <c r="M19" s="71"/>
      <c r="N19" s="9"/>
      <c r="O19" s="9"/>
      <c r="P19" s="9"/>
      <c r="Q19" s="9"/>
      <c r="R19" s="9"/>
      <c r="S19" s="9"/>
      <c r="T19" s="9"/>
      <c r="U19" s="9"/>
      <c r="V19" s="9"/>
      <c r="W19" s="9"/>
      <c r="X19" s="9"/>
      <c r="Y19" s="9"/>
      <c r="Z19" s="9"/>
    </row>
    <row r="20" spans="1:26" ht="15.75" customHeight="1">
      <c r="A20" s="240" t="s">
        <v>356</v>
      </c>
      <c r="B20" s="245" t="s">
        <v>357</v>
      </c>
      <c r="C20" s="253"/>
      <c r="D20" s="253"/>
      <c r="E20" s="39" t="s">
        <v>111</v>
      </c>
      <c r="F20" s="73"/>
      <c r="G20" s="73"/>
      <c r="H20" s="73"/>
      <c r="I20" s="73"/>
      <c r="J20" s="73"/>
      <c r="K20" s="73"/>
      <c r="L20" s="73"/>
      <c r="M20" s="73"/>
      <c r="N20" s="9"/>
      <c r="O20" s="9"/>
      <c r="P20" s="9"/>
      <c r="Q20" s="9"/>
      <c r="R20" s="9"/>
      <c r="S20" s="9"/>
      <c r="T20" s="9"/>
      <c r="U20" s="9"/>
      <c r="V20" s="9"/>
      <c r="W20" s="9"/>
      <c r="X20" s="9"/>
      <c r="Y20" s="9"/>
      <c r="Z20" s="9"/>
    </row>
    <row r="21" spans="1:26" ht="15" customHeight="1">
      <c r="A21" s="235"/>
      <c r="B21" s="235"/>
      <c r="C21" s="235"/>
      <c r="D21" s="235"/>
      <c r="E21" s="74" t="s">
        <v>114</v>
      </c>
      <c r="F21" s="71"/>
      <c r="G21" s="71"/>
      <c r="H21" s="71"/>
      <c r="I21" s="71"/>
      <c r="J21" s="71"/>
      <c r="K21" s="71"/>
      <c r="L21" s="71"/>
      <c r="M21" s="71"/>
      <c r="N21" s="9"/>
      <c r="O21" s="9"/>
      <c r="P21" s="9"/>
      <c r="Q21" s="9"/>
      <c r="R21" s="9"/>
      <c r="S21" s="9"/>
      <c r="T21" s="9"/>
      <c r="U21" s="9"/>
      <c r="V21" s="9"/>
      <c r="W21" s="9"/>
      <c r="X21" s="9"/>
      <c r="Y21" s="9"/>
      <c r="Z21" s="9"/>
    </row>
    <row r="22" spans="1:26" ht="15.75" customHeight="1">
      <c r="A22" s="240" t="s">
        <v>358</v>
      </c>
      <c r="B22" s="245" t="s">
        <v>359</v>
      </c>
      <c r="C22" s="253"/>
      <c r="D22" s="253"/>
      <c r="E22" s="39" t="s">
        <v>111</v>
      </c>
      <c r="F22" s="73"/>
      <c r="G22" s="73"/>
      <c r="H22" s="73"/>
      <c r="I22" s="73"/>
      <c r="J22" s="73"/>
      <c r="K22" s="73"/>
      <c r="L22" s="73"/>
      <c r="M22" s="73"/>
      <c r="N22" s="9"/>
      <c r="O22" s="9"/>
      <c r="P22" s="9"/>
      <c r="Q22" s="9"/>
      <c r="R22" s="9"/>
      <c r="S22" s="9"/>
      <c r="T22" s="9"/>
      <c r="U22" s="9"/>
      <c r="V22" s="9"/>
      <c r="W22" s="9"/>
      <c r="X22" s="9"/>
      <c r="Y22" s="9"/>
      <c r="Z22" s="9"/>
    </row>
    <row r="23" spans="1:26" ht="15" customHeight="1">
      <c r="A23" s="235"/>
      <c r="B23" s="235"/>
      <c r="C23" s="235"/>
      <c r="D23" s="235"/>
      <c r="E23" s="74" t="s">
        <v>114</v>
      </c>
      <c r="F23" s="71"/>
      <c r="G23" s="71"/>
      <c r="H23" s="71"/>
      <c r="I23" s="71"/>
      <c r="J23" s="71"/>
      <c r="K23" s="71"/>
      <c r="L23" s="71"/>
      <c r="M23" s="71"/>
      <c r="N23" s="9"/>
      <c r="O23" s="9"/>
      <c r="P23" s="9"/>
      <c r="Q23" s="9"/>
      <c r="R23" s="9"/>
      <c r="S23" s="9"/>
      <c r="T23" s="9"/>
      <c r="U23" s="9"/>
      <c r="V23" s="9"/>
      <c r="W23" s="9"/>
      <c r="X23" s="9"/>
      <c r="Y23" s="9"/>
      <c r="Z23" s="9"/>
    </row>
    <row r="24" spans="1:26" ht="15.75" customHeight="1">
      <c r="A24" s="240" t="s">
        <v>360</v>
      </c>
      <c r="B24" s="245" t="s">
        <v>68</v>
      </c>
      <c r="C24" s="253"/>
      <c r="D24" s="253"/>
      <c r="E24" s="39" t="s">
        <v>111</v>
      </c>
      <c r="F24" s="73"/>
      <c r="G24" s="73"/>
      <c r="H24" s="73"/>
      <c r="I24" s="73"/>
      <c r="J24" s="73"/>
      <c r="K24" s="73"/>
      <c r="L24" s="73"/>
      <c r="M24" s="73"/>
      <c r="N24" s="9"/>
      <c r="O24" s="9"/>
      <c r="P24" s="9"/>
      <c r="Q24" s="9"/>
      <c r="R24" s="9"/>
      <c r="S24" s="9"/>
      <c r="T24" s="9"/>
      <c r="U24" s="9"/>
      <c r="V24" s="9"/>
      <c r="W24" s="9"/>
      <c r="X24" s="9"/>
      <c r="Y24" s="9"/>
      <c r="Z24" s="9"/>
    </row>
    <row r="25" spans="1:26" ht="15" customHeight="1">
      <c r="A25" s="235"/>
      <c r="B25" s="235"/>
      <c r="C25" s="235"/>
      <c r="D25" s="235"/>
      <c r="E25" s="74" t="s">
        <v>114</v>
      </c>
      <c r="F25" s="71"/>
      <c r="G25" s="71"/>
      <c r="H25" s="71"/>
      <c r="I25" s="71"/>
      <c r="J25" s="71"/>
      <c r="K25" s="71"/>
      <c r="L25" s="71"/>
      <c r="M25" s="71"/>
      <c r="N25" s="9"/>
      <c r="O25" s="9"/>
      <c r="P25" s="9"/>
      <c r="Q25" s="9"/>
      <c r="R25" s="9"/>
      <c r="S25" s="9"/>
      <c r="T25" s="9"/>
      <c r="U25" s="9"/>
      <c r="V25" s="9"/>
      <c r="W25" s="9"/>
      <c r="X25" s="9"/>
      <c r="Y25" s="9"/>
      <c r="Z25" s="9"/>
    </row>
    <row r="26" spans="1:26" ht="15.75" customHeight="1">
      <c r="A26" s="240" t="s">
        <v>361</v>
      </c>
      <c r="B26" s="245" t="s">
        <v>362</v>
      </c>
      <c r="C26" s="253"/>
      <c r="D26" s="253"/>
      <c r="E26" s="39" t="s">
        <v>111</v>
      </c>
      <c r="F26" s="73"/>
      <c r="G26" s="73"/>
      <c r="H26" s="73"/>
      <c r="I26" s="73"/>
      <c r="J26" s="73"/>
      <c r="K26" s="73"/>
      <c r="L26" s="73"/>
      <c r="M26" s="73"/>
      <c r="N26" s="9"/>
      <c r="O26" s="9"/>
      <c r="P26" s="9"/>
      <c r="Q26" s="9"/>
      <c r="R26" s="9"/>
      <c r="S26" s="9"/>
      <c r="T26" s="9"/>
      <c r="U26" s="9"/>
      <c r="V26" s="9"/>
      <c r="W26" s="9"/>
      <c r="X26" s="9"/>
      <c r="Y26" s="9"/>
      <c r="Z26" s="9"/>
    </row>
    <row r="27" spans="1:26" ht="15" customHeight="1">
      <c r="A27" s="235"/>
      <c r="B27" s="235"/>
      <c r="C27" s="235"/>
      <c r="D27" s="235"/>
      <c r="E27" s="74" t="s">
        <v>114</v>
      </c>
      <c r="F27" s="71"/>
      <c r="G27" s="71"/>
      <c r="H27" s="71"/>
      <c r="I27" s="71"/>
      <c r="J27" s="71"/>
      <c r="K27" s="71"/>
      <c r="L27" s="71"/>
      <c r="M27" s="71"/>
      <c r="N27" s="9"/>
      <c r="O27" s="9"/>
      <c r="P27" s="9"/>
      <c r="Q27" s="9"/>
      <c r="R27" s="9"/>
      <c r="S27" s="9"/>
      <c r="T27" s="9"/>
      <c r="U27" s="9"/>
      <c r="V27" s="9"/>
      <c r="W27" s="9"/>
      <c r="X27" s="9"/>
      <c r="Y27" s="9"/>
      <c r="Z27" s="9"/>
    </row>
    <row r="28" spans="1:26" ht="15.75" customHeight="1">
      <c r="A28" s="240" t="s">
        <v>364</v>
      </c>
      <c r="B28" s="245" t="s">
        <v>359</v>
      </c>
      <c r="C28" s="253"/>
      <c r="D28" s="253"/>
      <c r="E28" s="39" t="s">
        <v>111</v>
      </c>
      <c r="F28" s="73"/>
      <c r="G28" s="73"/>
      <c r="H28" s="73"/>
      <c r="I28" s="73"/>
      <c r="J28" s="73"/>
      <c r="K28" s="73"/>
      <c r="L28" s="73"/>
      <c r="M28" s="73"/>
      <c r="N28" s="9"/>
      <c r="O28" s="9"/>
      <c r="P28" s="9"/>
      <c r="Q28" s="9"/>
      <c r="R28" s="9"/>
      <c r="S28" s="9"/>
      <c r="T28" s="9"/>
      <c r="U28" s="9"/>
      <c r="V28" s="9"/>
      <c r="W28" s="9"/>
      <c r="X28" s="9"/>
      <c r="Y28" s="9"/>
      <c r="Z28" s="9"/>
    </row>
    <row r="29" spans="1:26" ht="15" customHeight="1">
      <c r="A29" s="235"/>
      <c r="B29" s="235"/>
      <c r="C29" s="235"/>
      <c r="D29" s="235"/>
      <c r="E29" s="74" t="s">
        <v>114</v>
      </c>
      <c r="F29" s="71"/>
      <c r="G29" s="71"/>
      <c r="H29" s="71"/>
      <c r="I29" s="71"/>
      <c r="J29" s="71"/>
      <c r="K29" s="71"/>
      <c r="L29" s="71"/>
      <c r="M29" s="71"/>
      <c r="N29" s="9"/>
      <c r="O29" s="9"/>
      <c r="P29" s="9"/>
      <c r="Q29" s="9"/>
      <c r="R29" s="9"/>
      <c r="S29" s="9"/>
      <c r="T29" s="9"/>
      <c r="U29" s="9"/>
      <c r="V29" s="9"/>
      <c r="W29" s="9"/>
      <c r="X29" s="9"/>
      <c r="Y29" s="9"/>
      <c r="Z29" s="9"/>
    </row>
    <row r="30" spans="1:26" ht="15.75" customHeight="1">
      <c r="A30" s="240" t="s">
        <v>365</v>
      </c>
      <c r="B30" s="245" t="s">
        <v>68</v>
      </c>
      <c r="C30" s="253"/>
      <c r="D30" s="253"/>
      <c r="E30" s="39" t="s">
        <v>111</v>
      </c>
      <c r="F30" s="73"/>
      <c r="G30" s="73"/>
      <c r="H30" s="73"/>
      <c r="I30" s="73"/>
      <c r="J30" s="73"/>
      <c r="K30" s="73"/>
      <c r="L30" s="73"/>
      <c r="M30" s="73"/>
      <c r="N30" s="9"/>
      <c r="O30" s="9"/>
      <c r="P30" s="9"/>
      <c r="Q30" s="9"/>
      <c r="R30" s="9"/>
      <c r="S30" s="9"/>
      <c r="T30" s="9"/>
      <c r="U30" s="9"/>
      <c r="V30" s="9"/>
      <c r="W30" s="9"/>
      <c r="X30" s="9"/>
      <c r="Y30" s="9"/>
      <c r="Z30" s="9"/>
    </row>
    <row r="31" spans="1:26" ht="15" customHeight="1">
      <c r="A31" s="235"/>
      <c r="B31" s="235"/>
      <c r="C31" s="235"/>
      <c r="D31" s="235"/>
      <c r="E31" s="74" t="s">
        <v>114</v>
      </c>
      <c r="F31" s="71"/>
      <c r="G31" s="71"/>
      <c r="H31" s="71"/>
      <c r="I31" s="71"/>
      <c r="J31" s="71"/>
      <c r="K31" s="71"/>
      <c r="L31" s="71"/>
      <c r="M31" s="71"/>
      <c r="N31" s="9"/>
      <c r="O31" s="9"/>
      <c r="P31" s="9"/>
      <c r="Q31" s="9"/>
      <c r="R31" s="9"/>
      <c r="S31" s="9"/>
      <c r="T31" s="9"/>
      <c r="U31" s="9"/>
      <c r="V31" s="9"/>
      <c r="W31" s="9"/>
      <c r="X31" s="9"/>
      <c r="Y31" s="9"/>
      <c r="Z31" s="9"/>
    </row>
    <row r="32" spans="1:26" ht="15.75" customHeight="1">
      <c r="A32" s="240" t="s">
        <v>366</v>
      </c>
      <c r="B32" s="245" t="s">
        <v>362</v>
      </c>
      <c r="C32" s="253"/>
      <c r="D32" s="253"/>
      <c r="E32" s="39" t="s">
        <v>111</v>
      </c>
      <c r="F32" s="73"/>
      <c r="G32" s="73"/>
      <c r="H32" s="73"/>
      <c r="I32" s="73"/>
      <c r="J32" s="73"/>
      <c r="K32" s="73"/>
      <c r="L32" s="73"/>
      <c r="M32" s="73"/>
      <c r="N32" s="9"/>
      <c r="O32" s="9"/>
      <c r="P32" s="9"/>
      <c r="Q32" s="9"/>
      <c r="R32" s="9"/>
      <c r="S32" s="9"/>
      <c r="T32" s="9"/>
      <c r="U32" s="9"/>
      <c r="V32" s="9"/>
      <c r="W32" s="9"/>
      <c r="X32" s="9"/>
      <c r="Y32" s="9"/>
      <c r="Z32" s="9"/>
    </row>
    <row r="33" spans="1:26" ht="15" customHeight="1">
      <c r="A33" s="235"/>
      <c r="B33" s="235"/>
      <c r="C33" s="235"/>
      <c r="D33" s="235"/>
      <c r="E33" s="74" t="s">
        <v>114</v>
      </c>
      <c r="F33" s="71"/>
      <c r="G33" s="71"/>
      <c r="H33" s="71"/>
      <c r="I33" s="71"/>
      <c r="J33" s="71"/>
      <c r="K33" s="71"/>
      <c r="L33" s="71"/>
      <c r="M33" s="71"/>
      <c r="N33" s="9"/>
      <c r="O33" s="9"/>
      <c r="P33" s="9"/>
      <c r="Q33" s="9"/>
      <c r="R33" s="9"/>
      <c r="S33" s="9"/>
      <c r="T33" s="9"/>
      <c r="U33" s="9"/>
      <c r="V33" s="9"/>
      <c r="W33" s="9"/>
      <c r="X33" s="9"/>
      <c r="Y33" s="9"/>
      <c r="Z33" s="9"/>
    </row>
    <row r="34" spans="1:26" ht="15.75" customHeight="1">
      <c r="A34" s="240" t="s">
        <v>367</v>
      </c>
      <c r="B34" s="245" t="s">
        <v>359</v>
      </c>
      <c r="C34" s="253"/>
      <c r="D34" s="253"/>
      <c r="E34" s="39" t="s">
        <v>111</v>
      </c>
      <c r="F34" s="73"/>
      <c r="G34" s="73"/>
      <c r="H34" s="73"/>
      <c r="I34" s="73"/>
      <c r="J34" s="73"/>
      <c r="K34" s="73"/>
      <c r="L34" s="73"/>
      <c r="M34" s="73"/>
      <c r="N34" s="9"/>
      <c r="O34" s="9"/>
      <c r="P34" s="9"/>
      <c r="Q34" s="9"/>
      <c r="R34" s="9"/>
      <c r="S34" s="9"/>
      <c r="T34" s="9"/>
      <c r="U34" s="9"/>
      <c r="V34" s="9"/>
      <c r="W34" s="9"/>
      <c r="X34" s="9"/>
      <c r="Y34" s="9"/>
      <c r="Z34" s="9"/>
    </row>
    <row r="35" spans="1:26" ht="15" customHeight="1">
      <c r="A35" s="235"/>
      <c r="B35" s="235"/>
      <c r="C35" s="235"/>
      <c r="D35" s="235"/>
      <c r="E35" s="74" t="s">
        <v>114</v>
      </c>
      <c r="F35" s="71"/>
      <c r="G35" s="71"/>
      <c r="H35" s="71"/>
      <c r="I35" s="71"/>
      <c r="J35" s="71"/>
      <c r="K35" s="71"/>
      <c r="L35" s="71"/>
      <c r="M35" s="71"/>
      <c r="N35" s="9"/>
      <c r="O35" s="9"/>
      <c r="P35" s="9"/>
      <c r="Q35" s="9"/>
      <c r="R35" s="9"/>
      <c r="S35" s="9"/>
      <c r="T35" s="9"/>
      <c r="U35" s="9"/>
      <c r="V35" s="9"/>
      <c r="W35" s="9"/>
      <c r="X35" s="9"/>
      <c r="Y35" s="9"/>
      <c r="Z35" s="9"/>
    </row>
    <row r="36" spans="1:26" ht="15.75" customHeight="1">
      <c r="A36" s="240" t="s">
        <v>368</v>
      </c>
      <c r="B36" s="245" t="s">
        <v>68</v>
      </c>
      <c r="C36" s="253"/>
      <c r="D36" s="253"/>
      <c r="E36" s="39" t="s">
        <v>111</v>
      </c>
      <c r="F36" s="73"/>
      <c r="G36" s="73"/>
      <c r="H36" s="73"/>
      <c r="I36" s="73"/>
      <c r="J36" s="73"/>
      <c r="K36" s="73"/>
      <c r="L36" s="73"/>
      <c r="M36" s="73"/>
      <c r="N36" s="9"/>
      <c r="O36" s="9"/>
      <c r="P36" s="9"/>
      <c r="Q36" s="9"/>
      <c r="R36" s="9"/>
      <c r="S36" s="9"/>
      <c r="T36" s="9"/>
      <c r="U36" s="9"/>
      <c r="V36" s="9"/>
      <c r="W36" s="9"/>
      <c r="X36" s="9"/>
      <c r="Y36" s="9"/>
      <c r="Z36" s="9"/>
    </row>
    <row r="37" spans="1:26" ht="15" customHeight="1">
      <c r="A37" s="235"/>
      <c r="B37" s="235"/>
      <c r="C37" s="235"/>
      <c r="D37" s="235"/>
      <c r="E37" s="74" t="s">
        <v>114</v>
      </c>
      <c r="F37" s="71"/>
      <c r="G37" s="71"/>
      <c r="H37" s="71"/>
      <c r="I37" s="71"/>
      <c r="J37" s="71"/>
      <c r="K37" s="71"/>
      <c r="L37" s="71"/>
      <c r="M37" s="71"/>
      <c r="N37" s="9"/>
      <c r="O37" s="9"/>
      <c r="P37" s="9"/>
      <c r="Q37" s="9"/>
      <c r="R37" s="9"/>
      <c r="S37" s="9"/>
      <c r="T37" s="9"/>
      <c r="U37" s="9"/>
      <c r="V37" s="9"/>
      <c r="W37" s="9"/>
      <c r="X37" s="9"/>
      <c r="Y37" s="9"/>
      <c r="Z37" s="9"/>
    </row>
    <row r="38" spans="1:26" ht="15.75" customHeight="1">
      <c r="A38" s="240" t="s">
        <v>370</v>
      </c>
      <c r="B38" s="245" t="s">
        <v>362</v>
      </c>
      <c r="C38" s="253"/>
      <c r="D38" s="253"/>
      <c r="E38" s="39" t="s">
        <v>111</v>
      </c>
      <c r="F38" s="73"/>
      <c r="G38" s="73"/>
      <c r="H38" s="73"/>
      <c r="I38" s="73"/>
      <c r="J38" s="73"/>
      <c r="K38" s="73"/>
      <c r="L38" s="73"/>
      <c r="M38" s="73"/>
      <c r="N38" s="9"/>
      <c r="O38" s="9"/>
      <c r="P38" s="9"/>
      <c r="Q38" s="9"/>
      <c r="R38" s="9"/>
      <c r="S38" s="9"/>
      <c r="T38" s="9"/>
      <c r="U38" s="9"/>
      <c r="V38" s="9"/>
      <c r="W38" s="9"/>
      <c r="X38" s="9"/>
      <c r="Y38" s="9"/>
      <c r="Z38" s="9"/>
    </row>
    <row r="39" spans="1:26" ht="15" customHeight="1">
      <c r="A39" s="235"/>
      <c r="B39" s="235"/>
      <c r="C39" s="235"/>
      <c r="D39" s="235"/>
      <c r="E39" s="74" t="s">
        <v>114</v>
      </c>
      <c r="F39" s="71"/>
      <c r="G39" s="71"/>
      <c r="H39" s="71"/>
      <c r="I39" s="71"/>
      <c r="J39" s="71"/>
      <c r="K39" s="71"/>
      <c r="L39" s="71"/>
      <c r="M39" s="71"/>
      <c r="N39" s="9"/>
      <c r="O39" s="9"/>
      <c r="P39" s="9"/>
      <c r="Q39" s="9"/>
      <c r="R39" s="9"/>
      <c r="S39" s="9"/>
      <c r="T39" s="9"/>
      <c r="U39" s="9"/>
      <c r="V39" s="9"/>
      <c r="W39" s="9"/>
      <c r="X39" s="9"/>
      <c r="Y39" s="9"/>
      <c r="Z39" s="9"/>
    </row>
    <row r="40" spans="1:26" ht="15.75" customHeight="1">
      <c r="A40" s="240" t="s">
        <v>371</v>
      </c>
      <c r="B40" s="245" t="s">
        <v>359</v>
      </c>
      <c r="C40" s="253"/>
      <c r="D40" s="253"/>
      <c r="E40" s="39" t="s">
        <v>111</v>
      </c>
      <c r="F40" s="73"/>
      <c r="G40" s="73"/>
      <c r="H40" s="73"/>
      <c r="I40" s="73"/>
      <c r="J40" s="73"/>
      <c r="K40" s="73"/>
      <c r="L40" s="73"/>
      <c r="M40" s="73"/>
      <c r="N40" s="9"/>
      <c r="O40" s="9"/>
      <c r="P40" s="9"/>
      <c r="Q40" s="9"/>
      <c r="R40" s="9"/>
      <c r="S40" s="9"/>
      <c r="T40" s="9"/>
      <c r="U40" s="9"/>
      <c r="V40" s="9"/>
      <c r="W40" s="9"/>
      <c r="X40" s="9"/>
      <c r="Y40" s="9"/>
      <c r="Z40" s="9"/>
    </row>
    <row r="41" spans="1:26" ht="15" customHeight="1">
      <c r="A41" s="235"/>
      <c r="B41" s="235"/>
      <c r="C41" s="235"/>
      <c r="D41" s="235"/>
      <c r="E41" s="74" t="s">
        <v>114</v>
      </c>
      <c r="F41" s="71"/>
      <c r="G41" s="71"/>
      <c r="H41" s="71"/>
      <c r="I41" s="71"/>
      <c r="J41" s="71"/>
      <c r="K41" s="71"/>
      <c r="L41" s="71"/>
      <c r="M41" s="71"/>
      <c r="N41" s="9"/>
      <c r="O41" s="9"/>
      <c r="P41" s="9"/>
      <c r="Q41" s="9"/>
      <c r="R41" s="9"/>
      <c r="S41" s="9"/>
      <c r="T41" s="9"/>
      <c r="U41" s="9"/>
      <c r="V41" s="9"/>
      <c r="W41" s="9"/>
      <c r="X41" s="9"/>
      <c r="Y41" s="9"/>
      <c r="Z41" s="9"/>
    </row>
    <row r="42" spans="1:26" ht="15.75" customHeight="1">
      <c r="A42" s="240" t="s">
        <v>372</v>
      </c>
      <c r="B42" s="245" t="s">
        <v>373</v>
      </c>
      <c r="C42" s="253"/>
      <c r="D42" s="253"/>
      <c r="E42" s="39" t="s">
        <v>111</v>
      </c>
      <c r="F42" s="73"/>
      <c r="G42" s="73"/>
      <c r="H42" s="73"/>
      <c r="I42" s="73"/>
      <c r="J42" s="73"/>
      <c r="K42" s="73"/>
      <c r="L42" s="73"/>
      <c r="M42" s="73"/>
      <c r="N42" s="9"/>
      <c r="O42" s="9"/>
      <c r="P42" s="9"/>
      <c r="Q42" s="9"/>
      <c r="R42" s="9"/>
      <c r="S42" s="9"/>
      <c r="T42" s="9"/>
      <c r="U42" s="9"/>
      <c r="V42" s="9"/>
      <c r="W42" s="9"/>
      <c r="X42" s="9"/>
      <c r="Y42" s="9"/>
      <c r="Z42" s="9"/>
    </row>
    <row r="43" spans="1:26" ht="15" customHeight="1">
      <c r="A43" s="235"/>
      <c r="B43" s="235"/>
      <c r="C43" s="235"/>
      <c r="D43" s="235"/>
      <c r="E43" s="74" t="s">
        <v>114</v>
      </c>
      <c r="F43" s="71"/>
      <c r="G43" s="71"/>
      <c r="H43" s="71"/>
      <c r="I43" s="71"/>
      <c r="J43" s="71"/>
      <c r="K43" s="71"/>
      <c r="L43" s="71"/>
      <c r="M43" s="71"/>
      <c r="N43" s="9"/>
      <c r="O43" s="9"/>
      <c r="P43" s="9"/>
      <c r="Q43" s="9"/>
      <c r="R43" s="9"/>
      <c r="S43" s="9"/>
      <c r="T43" s="9"/>
      <c r="U43" s="9"/>
      <c r="V43" s="9"/>
      <c r="W43" s="9"/>
      <c r="X43" s="9"/>
      <c r="Y43" s="9"/>
      <c r="Z43" s="9"/>
    </row>
    <row r="44" spans="1:26" ht="15.75" customHeight="1">
      <c r="A44" s="240" t="s">
        <v>375</v>
      </c>
      <c r="B44" s="245" t="s">
        <v>376</v>
      </c>
      <c r="C44" s="253"/>
      <c r="D44" s="253"/>
      <c r="E44" s="39" t="s">
        <v>111</v>
      </c>
      <c r="F44" s="73"/>
      <c r="G44" s="73"/>
      <c r="H44" s="73"/>
      <c r="I44" s="73"/>
      <c r="J44" s="73"/>
      <c r="K44" s="73"/>
      <c r="L44" s="73"/>
      <c r="M44" s="73"/>
      <c r="N44" s="9"/>
      <c r="O44" s="9"/>
      <c r="P44" s="9"/>
      <c r="Q44" s="9"/>
      <c r="R44" s="9"/>
      <c r="S44" s="9"/>
      <c r="T44" s="9"/>
      <c r="U44" s="9"/>
      <c r="V44" s="9"/>
      <c r="W44" s="9"/>
      <c r="X44" s="9"/>
      <c r="Y44" s="9"/>
      <c r="Z44" s="9"/>
    </row>
    <row r="45" spans="1:26" ht="15" customHeight="1">
      <c r="A45" s="235"/>
      <c r="B45" s="235"/>
      <c r="C45" s="235"/>
      <c r="D45" s="235"/>
      <c r="E45" s="74" t="s">
        <v>114</v>
      </c>
      <c r="F45" s="71"/>
      <c r="G45" s="71"/>
      <c r="H45" s="71"/>
      <c r="I45" s="71"/>
      <c r="J45" s="71"/>
      <c r="K45" s="71"/>
      <c r="L45" s="71"/>
      <c r="M45" s="71"/>
      <c r="N45" s="9"/>
      <c r="O45" s="9"/>
      <c r="P45" s="9"/>
      <c r="Q45" s="9"/>
      <c r="R45" s="9"/>
      <c r="S45" s="9"/>
      <c r="T45" s="9"/>
      <c r="U45" s="9"/>
      <c r="V45" s="9"/>
      <c r="W45" s="9"/>
      <c r="X45" s="9"/>
      <c r="Y45" s="9"/>
      <c r="Z45" s="9"/>
    </row>
    <row r="46" spans="1:26" ht="15.75" customHeight="1">
      <c r="A46" s="240" t="s">
        <v>377</v>
      </c>
      <c r="B46" s="245" t="s">
        <v>376</v>
      </c>
      <c r="C46" s="253"/>
      <c r="D46" s="253"/>
      <c r="E46" s="39" t="s">
        <v>111</v>
      </c>
      <c r="F46" s="73"/>
      <c r="G46" s="73"/>
      <c r="H46" s="73"/>
      <c r="I46" s="73"/>
      <c r="J46" s="73"/>
      <c r="K46" s="73"/>
      <c r="L46" s="73"/>
      <c r="M46" s="73"/>
      <c r="N46" s="9"/>
      <c r="O46" s="9"/>
      <c r="P46" s="9"/>
      <c r="Q46" s="9"/>
      <c r="R46" s="9"/>
      <c r="S46" s="9"/>
      <c r="T46" s="9"/>
      <c r="U46" s="9"/>
      <c r="V46" s="9"/>
      <c r="W46" s="9"/>
      <c r="X46" s="9"/>
      <c r="Y46" s="9"/>
      <c r="Z46" s="9"/>
    </row>
    <row r="47" spans="1:26" ht="15" customHeight="1">
      <c r="A47" s="235"/>
      <c r="B47" s="235"/>
      <c r="C47" s="235"/>
      <c r="D47" s="235"/>
      <c r="E47" s="74" t="s">
        <v>114</v>
      </c>
      <c r="F47" s="71"/>
      <c r="G47" s="71"/>
      <c r="H47" s="71"/>
      <c r="I47" s="71"/>
      <c r="J47" s="71"/>
      <c r="K47" s="71"/>
      <c r="L47" s="71"/>
      <c r="M47" s="71"/>
      <c r="N47" s="9"/>
      <c r="O47" s="9"/>
      <c r="P47" s="9"/>
      <c r="Q47" s="9"/>
      <c r="R47" s="9"/>
      <c r="S47" s="9"/>
      <c r="T47" s="9"/>
      <c r="U47" s="9"/>
      <c r="V47" s="9"/>
      <c r="W47" s="9"/>
      <c r="X47" s="9"/>
      <c r="Y47" s="9"/>
      <c r="Z47" s="9"/>
    </row>
    <row r="48" spans="1:26" ht="15.75" customHeight="1">
      <c r="A48" s="240" t="s">
        <v>382</v>
      </c>
      <c r="B48" s="245" t="s">
        <v>376</v>
      </c>
      <c r="C48" s="253"/>
      <c r="D48" s="253"/>
      <c r="E48" s="39" t="s">
        <v>111</v>
      </c>
      <c r="F48" s="73"/>
      <c r="G48" s="73"/>
      <c r="H48" s="73"/>
      <c r="I48" s="73"/>
      <c r="J48" s="73"/>
      <c r="K48" s="73"/>
      <c r="L48" s="73"/>
      <c r="M48" s="73"/>
      <c r="N48" s="9"/>
      <c r="O48" s="9"/>
      <c r="P48" s="9"/>
      <c r="Q48" s="9"/>
      <c r="R48" s="9"/>
      <c r="S48" s="9"/>
      <c r="T48" s="9"/>
      <c r="U48" s="9"/>
      <c r="V48" s="9"/>
      <c r="W48" s="9"/>
      <c r="X48" s="9"/>
      <c r="Y48" s="9"/>
      <c r="Z48" s="9"/>
    </row>
    <row r="49" spans="1:26" ht="15" customHeight="1">
      <c r="A49" s="235"/>
      <c r="B49" s="235"/>
      <c r="C49" s="235"/>
      <c r="D49" s="235"/>
      <c r="E49" s="74" t="s">
        <v>114</v>
      </c>
      <c r="F49" s="71"/>
      <c r="G49" s="71"/>
      <c r="H49" s="71"/>
      <c r="I49" s="71"/>
      <c r="J49" s="71"/>
      <c r="K49" s="71"/>
      <c r="L49" s="71"/>
      <c r="M49" s="71"/>
      <c r="N49" s="9"/>
      <c r="O49" s="9"/>
      <c r="P49" s="9"/>
      <c r="Q49" s="9"/>
      <c r="R49" s="9"/>
      <c r="S49" s="9"/>
      <c r="T49" s="9"/>
      <c r="U49" s="9"/>
      <c r="V49" s="9"/>
      <c r="W49" s="9"/>
      <c r="X49" s="9"/>
      <c r="Y49" s="9"/>
      <c r="Z49" s="9"/>
    </row>
    <row r="50" spans="1:26" ht="15.75" customHeight="1">
      <c r="A50" s="240" t="s">
        <v>383</v>
      </c>
      <c r="B50" s="245" t="s">
        <v>384</v>
      </c>
      <c r="C50" s="254"/>
      <c r="D50" s="254"/>
      <c r="E50" s="39" t="s">
        <v>111</v>
      </c>
      <c r="F50" s="70"/>
      <c r="G50" s="70"/>
      <c r="H50" s="70"/>
      <c r="I50" s="70"/>
      <c r="J50" s="70"/>
      <c r="K50" s="70"/>
      <c r="L50" s="70"/>
      <c r="M50" s="70"/>
      <c r="N50" s="9"/>
      <c r="O50" s="9"/>
      <c r="P50" s="9"/>
      <c r="Q50" s="9"/>
      <c r="R50" s="9"/>
      <c r="S50" s="9"/>
      <c r="T50" s="9"/>
      <c r="U50" s="9"/>
      <c r="V50" s="9"/>
      <c r="W50" s="9"/>
      <c r="X50" s="9"/>
      <c r="Y50" s="9"/>
      <c r="Z50" s="9"/>
    </row>
    <row r="51" spans="1:26" ht="15" customHeight="1">
      <c r="A51" s="235"/>
      <c r="B51" s="235"/>
      <c r="C51" s="235"/>
      <c r="D51" s="235"/>
      <c r="E51" s="74" t="s">
        <v>114</v>
      </c>
      <c r="F51" s="93"/>
      <c r="G51" s="93"/>
      <c r="H51" s="93"/>
      <c r="I51" s="93"/>
      <c r="J51" s="93"/>
      <c r="K51" s="93"/>
      <c r="L51" s="93"/>
      <c r="M51" s="93"/>
      <c r="N51" s="9"/>
      <c r="O51" s="9"/>
      <c r="P51" s="9"/>
      <c r="Q51" s="9"/>
      <c r="R51" s="9"/>
      <c r="S51" s="9"/>
      <c r="T51" s="9"/>
      <c r="U51" s="9"/>
      <c r="V51" s="9"/>
      <c r="W51" s="9"/>
      <c r="X51" s="9"/>
      <c r="Y51" s="9"/>
      <c r="Z51" s="9"/>
    </row>
    <row r="52" spans="1:26" ht="15.75" customHeight="1">
      <c r="A52" s="240" t="s">
        <v>387</v>
      </c>
      <c r="B52" s="245">
        <v>150</v>
      </c>
      <c r="C52" s="254"/>
      <c r="D52" s="254"/>
      <c r="E52" s="39" t="s">
        <v>111</v>
      </c>
      <c r="F52" s="70"/>
      <c r="G52" s="70"/>
      <c r="H52" s="70"/>
      <c r="I52" s="70"/>
      <c r="J52" s="70"/>
      <c r="K52" s="70"/>
      <c r="L52" s="70"/>
      <c r="M52" s="70"/>
      <c r="N52" s="9"/>
      <c r="O52" s="9"/>
      <c r="P52" s="9"/>
      <c r="Q52" s="9"/>
      <c r="R52" s="9"/>
      <c r="S52" s="9"/>
      <c r="T52" s="9"/>
      <c r="U52" s="9"/>
      <c r="V52" s="9"/>
      <c r="W52" s="9"/>
      <c r="X52" s="9"/>
      <c r="Y52" s="9"/>
      <c r="Z52" s="9"/>
    </row>
    <row r="53" spans="1:26" ht="15" customHeight="1">
      <c r="A53" s="235"/>
      <c r="B53" s="235"/>
      <c r="C53" s="235"/>
      <c r="D53" s="235"/>
      <c r="E53" s="74" t="s">
        <v>114</v>
      </c>
      <c r="F53" s="93"/>
      <c r="G53" s="93"/>
      <c r="H53" s="93"/>
      <c r="I53" s="93"/>
      <c r="J53" s="93"/>
      <c r="K53" s="93"/>
      <c r="L53" s="93"/>
      <c r="M53" s="93"/>
      <c r="N53" s="9"/>
      <c r="O53" s="9"/>
      <c r="P53" s="9"/>
      <c r="Q53" s="9"/>
      <c r="R53" s="9"/>
      <c r="S53" s="9"/>
      <c r="T53" s="9"/>
      <c r="U53" s="9"/>
      <c r="V53" s="9"/>
      <c r="W53" s="9"/>
      <c r="X53" s="9"/>
      <c r="Y53" s="9"/>
      <c r="Z53" s="9"/>
    </row>
    <row r="54" spans="1:26" ht="15.75" customHeight="1">
      <c r="A54" s="240" t="s">
        <v>389</v>
      </c>
      <c r="B54" s="245">
        <v>150</v>
      </c>
      <c r="C54" s="254"/>
      <c r="D54" s="254"/>
      <c r="E54" s="39" t="s">
        <v>111</v>
      </c>
      <c r="F54" s="70"/>
      <c r="G54" s="70"/>
      <c r="H54" s="70"/>
      <c r="I54" s="70"/>
      <c r="J54" s="70"/>
      <c r="K54" s="70"/>
      <c r="L54" s="70"/>
      <c r="M54" s="70"/>
      <c r="N54" s="9"/>
      <c r="O54" s="9"/>
      <c r="P54" s="9"/>
      <c r="Q54" s="9"/>
      <c r="R54" s="9"/>
      <c r="S54" s="9"/>
      <c r="T54" s="9"/>
      <c r="U54" s="9"/>
      <c r="V54" s="9"/>
      <c r="W54" s="9"/>
      <c r="X54" s="9"/>
      <c r="Y54" s="9"/>
      <c r="Z54" s="9"/>
    </row>
    <row r="55" spans="1:26" ht="15" customHeight="1">
      <c r="A55" s="235"/>
      <c r="B55" s="235"/>
      <c r="C55" s="235"/>
      <c r="D55" s="235"/>
      <c r="E55" s="74" t="s">
        <v>114</v>
      </c>
      <c r="F55" s="93"/>
      <c r="G55" s="93"/>
      <c r="H55" s="93"/>
      <c r="I55" s="93"/>
      <c r="J55" s="93"/>
      <c r="K55" s="93"/>
      <c r="L55" s="93"/>
      <c r="M55" s="93"/>
      <c r="N55" s="9"/>
      <c r="O55" s="9"/>
      <c r="P55" s="9"/>
      <c r="Q55" s="9"/>
      <c r="R55" s="9"/>
      <c r="S55" s="9"/>
      <c r="T55" s="9"/>
      <c r="U55" s="9"/>
      <c r="V55" s="9"/>
      <c r="W55" s="9"/>
      <c r="X55" s="9"/>
      <c r="Y55" s="9"/>
      <c r="Z55" s="9"/>
    </row>
    <row r="56" spans="1:26" ht="15.75" customHeight="1">
      <c r="A56" s="240" t="s">
        <v>391</v>
      </c>
      <c r="B56" s="245">
        <v>150</v>
      </c>
      <c r="C56" s="254"/>
      <c r="D56" s="254"/>
      <c r="E56" s="39" t="s">
        <v>111</v>
      </c>
      <c r="F56" s="70"/>
      <c r="G56" s="70"/>
      <c r="H56" s="70"/>
      <c r="I56" s="70"/>
      <c r="J56" s="70"/>
      <c r="K56" s="70"/>
      <c r="L56" s="70"/>
      <c r="M56" s="70"/>
      <c r="N56" s="9"/>
      <c r="O56" s="9"/>
      <c r="P56" s="9"/>
      <c r="Q56" s="9"/>
      <c r="R56" s="9"/>
      <c r="S56" s="9"/>
      <c r="T56" s="9"/>
      <c r="U56" s="9"/>
      <c r="V56" s="9"/>
      <c r="W56" s="9"/>
      <c r="X56" s="9"/>
      <c r="Y56" s="9"/>
      <c r="Z56" s="9"/>
    </row>
    <row r="57" spans="1:26" ht="15" customHeight="1">
      <c r="A57" s="235"/>
      <c r="B57" s="235"/>
      <c r="C57" s="235"/>
      <c r="D57" s="235"/>
      <c r="E57" s="74" t="s">
        <v>114</v>
      </c>
      <c r="F57" s="93"/>
      <c r="G57" s="93"/>
      <c r="H57" s="93"/>
      <c r="I57" s="93"/>
      <c r="J57" s="93"/>
      <c r="K57" s="93"/>
      <c r="L57" s="93"/>
      <c r="M57" s="93"/>
      <c r="N57" s="9"/>
      <c r="O57" s="9"/>
      <c r="P57" s="9"/>
      <c r="Q57" s="9"/>
      <c r="R57" s="9"/>
      <c r="S57" s="9"/>
      <c r="T57" s="9"/>
      <c r="U57" s="9"/>
      <c r="V57" s="9"/>
      <c r="W57" s="9"/>
      <c r="X57" s="9"/>
      <c r="Y57" s="9"/>
      <c r="Z57" s="9"/>
    </row>
    <row r="58" spans="1:26" ht="15.75" customHeight="1">
      <c r="A58" s="240" t="s">
        <v>394</v>
      </c>
      <c r="B58" s="245" t="s">
        <v>80</v>
      </c>
      <c r="C58" s="254"/>
      <c r="D58" s="254"/>
      <c r="E58" s="39" t="s">
        <v>111</v>
      </c>
      <c r="F58" s="70"/>
      <c r="G58" s="70"/>
      <c r="H58" s="70"/>
      <c r="I58" s="70"/>
      <c r="J58" s="70"/>
      <c r="K58" s="70"/>
      <c r="L58" s="70"/>
      <c r="M58" s="70"/>
      <c r="N58" s="9"/>
      <c r="O58" s="9"/>
      <c r="P58" s="9"/>
      <c r="Q58" s="9"/>
      <c r="R58" s="9"/>
      <c r="S58" s="9"/>
      <c r="T58" s="9"/>
      <c r="U58" s="9"/>
      <c r="V58" s="9"/>
      <c r="W58" s="9"/>
      <c r="X58" s="9"/>
      <c r="Y58" s="9"/>
      <c r="Z58" s="9"/>
    </row>
    <row r="59" spans="1:26" ht="15" customHeight="1">
      <c r="A59" s="235"/>
      <c r="B59" s="235"/>
      <c r="C59" s="235"/>
      <c r="D59" s="235"/>
      <c r="E59" s="74" t="s">
        <v>114</v>
      </c>
      <c r="F59" s="71"/>
      <c r="G59" s="71"/>
      <c r="H59" s="71"/>
      <c r="I59" s="71"/>
      <c r="J59" s="71"/>
      <c r="K59" s="71"/>
      <c r="L59" s="71"/>
      <c r="M59" s="71"/>
      <c r="N59" s="9"/>
      <c r="O59" s="9"/>
      <c r="P59" s="9"/>
      <c r="Q59" s="9"/>
      <c r="R59" s="9"/>
      <c r="S59" s="9"/>
      <c r="T59" s="9"/>
      <c r="U59" s="9"/>
      <c r="V59" s="9"/>
      <c r="W59" s="9"/>
      <c r="X59" s="9"/>
      <c r="Y59" s="9"/>
      <c r="Z59" s="9"/>
    </row>
    <row r="60" spans="1:26" ht="15" customHeight="1">
      <c r="A60" s="240" t="s">
        <v>105</v>
      </c>
      <c r="B60" s="245" t="str">
        <f>'Biennial SQSP Overview'!C28</f>
        <v>Pass</v>
      </c>
      <c r="C60" s="252" t="str">
        <f>'Biennial SQSP Overview'!G28</f>
        <v>pass</v>
      </c>
      <c r="D60" s="252">
        <f>'Alternate Year Overview'!G28</f>
        <v>0</v>
      </c>
      <c r="E60" s="39" t="s">
        <v>111</v>
      </c>
      <c r="F60" s="70"/>
      <c r="G60" s="70"/>
      <c r="H60" s="70"/>
      <c r="I60" s="70"/>
      <c r="J60" s="70"/>
      <c r="K60" s="70"/>
      <c r="L60" s="70"/>
      <c r="M60" s="70"/>
      <c r="N60" s="9"/>
      <c r="O60" s="9"/>
      <c r="P60" s="9"/>
      <c r="Q60" s="9"/>
      <c r="R60" s="9"/>
      <c r="S60" s="9"/>
      <c r="T60" s="9"/>
      <c r="U60" s="9"/>
      <c r="V60" s="9"/>
      <c r="W60" s="9"/>
      <c r="X60" s="9"/>
      <c r="Y60" s="9"/>
      <c r="Z60" s="9"/>
    </row>
    <row r="61" spans="1:26" ht="15" customHeight="1">
      <c r="A61" s="235"/>
      <c r="B61" s="235"/>
      <c r="C61" s="235"/>
      <c r="D61" s="235"/>
      <c r="E61" s="74" t="s">
        <v>114</v>
      </c>
      <c r="F61" s="71"/>
      <c r="G61" s="71"/>
      <c r="H61" s="71"/>
      <c r="I61" s="71"/>
      <c r="J61" s="71"/>
      <c r="K61" s="71"/>
      <c r="L61" s="71"/>
      <c r="M61" s="71"/>
      <c r="N61" s="9"/>
      <c r="O61" s="9"/>
      <c r="P61" s="9"/>
      <c r="Q61" s="9"/>
      <c r="R61" s="9"/>
      <c r="S61" s="9"/>
      <c r="T61" s="9"/>
      <c r="U61" s="9"/>
      <c r="V61" s="9"/>
      <c r="W61" s="9"/>
      <c r="X61" s="9"/>
      <c r="Y61" s="9"/>
      <c r="Z61" s="9"/>
    </row>
    <row r="62" spans="1:26" ht="12.75" customHeight="1">
      <c r="A62" s="241" t="s">
        <v>125</v>
      </c>
      <c r="B62" s="232"/>
      <c r="C62" s="232"/>
      <c r="D62" s="232"/>
      <c r="E62" s="232"/>
      <c r="F62" s="232"/>
      <c r="G62" s="232"/>
      <c r="H62" s="232"/>
      <c r="I62" s="232"/>
      <c r="J62" s="232"/>
      <c r="K62" s="232"/>
      <c r="L62" s="232"/>
      <c r="M62" s="219"/>
      <c r="N62" s="9"/>
      <c r="O62" s="9"/>
      <c r="P62" s="9"/>
      <c r="Q62" s="9"/>
      <c r="R62" s="9"/>
      <c r="S62" s="9"/>
      <c r="T62" s="9"/>
      <c r="U62" s="9"/>
      <c r="V62" s="9"/>
      <c r="W62" s="9"/>
      <c r="X62" s="9"/>
      <c r="Y62" s="9"/>
      <c r="Z62" s="9"/>
    </row>
    <row r="63" spans="1:26" ht="30" customHeight="1">
      <c r="A63" s="242"/>
      <c r="B63" s="232"/>
      <c r="C63" s="232"/>
      <c r="D63" s="232"/>
      <c r="E63" s="232"/>
      <c r="F63" s="232"/>
      <c r="G63" s="232"/>
      <c r="H63" s="232"/>
      <c r="I63" s="232"/>
      <c r="J63" s="232"/>
      <c r="K63" s="232"/>
      <c r="L63" s="232"/>
      <c r="M63" s="219"/>
      <c r="N63" s="9"/>
      <c r="O63" s="9"/>
      <c r="P63" s="9"/>
      <c r="Q63" s="9"/>
      <c r="R63" s="9"/>
      <c r="S63" s="9"/>
      <c r="T63" s="9"/>
      <c r="U63" s="9"/>
      <c r="V63" s="9"/>
      <c r="W63" s="9"/>
      <c r="X63" s="9"/>
      <c r="Y63" s="9"/>
      <c r="Z63" s="9"/>
    </row>
    <row r="64" spans="1:26" ht="15" customHeight="1">
      <c r="A64" s="243" t="s">
        <v>126</v>
      </c>
      <c r="B64" s="213"/>
      <c r="C64" s="213"/>
      <c r="D64" s="213"/>
      <c r="E64" s="213"/>
      <c r="F64" s="213"/>
      <c r="G64" s="213"/>
      <c r="H64" s="213"/>
      <c r="I64" s="213"/>
      <c r="J64" s="213"/>
      <c r="K64" s="213"/>
      <c r="L64" s="213"/>
      <c r="M64" s="214"/>
      <c r="N64" s="53"/>
      <c r="O64" s="53"/>
      <c r="P64" s="53"/>
      <c r="Q64" s="53"/>
      <c r="R64" s="53"/>
      <c r="S64" s="53"/>
      <c r="T64" s="53"/>
      <c r="U64" s="53"/>
      <c r="V64" s="53"/>
      <c r="W64" s="53"/>
      <c r="X64" s="53"/>
      <c r="Y64" s="53"/>
      <c r="Z64" s="53"/>
    </row>
    <row r="65" spans="1:26" ht="15" customHeight="1">
      <c r="A65" s="223" t="s">
        <v>128</v>
      </c>
      <c r="B65" s="156"/>
      <c r="C65" s="156"/>
      <c r="D65" s="156"/>
      <c r="E65" s="156"/>
      <c r="F65" s="156"/>
      <c r="G65" s="156"/>
      <c r="H65" s="156"/>
      <c r="I65" s="156"/>
      <c r="J65" s="156"/>
      <c r="K65" s="156"/>
      <c r="L65" s="156"/>
      <c r="M65" s="210"/>
      <c r="N65" s="53"/>
      <c r="O65" s="53"/>
      <c r="P65" s="53"/>
      <c r="Q65" s="53"/>
      <c r="R65" s="53"/>
      <c r="S65" s="53"/>
      <c r="T65" s="53"/>
      <c r="U65" s="53"/>
      <c r="V65" s="53"/>
      <c r="W65" s="53"/>
      <c r="X65" s="53"/>
      <c r="Y65" s="53"/>
      <c r="Z65" s="53"/>
    </row>
    <row r="66" spans="1:26" ht="15" customHeight="1">
      <c r="A66" s="225"/>
      <c r="B66" s="156"/>
      <c r="C66" s="156"/>
      <c r="D66" s="156"/>
      <c r="E66" s="156"/>
      <c r="F66" s="156"/>
      <c r="G66" s="156"/>
      <c r="H66" s="156"/>
      <c r="I66" s="156"/>
      <c r="J66" s="156"/>
      <c r="K66" s="156"/>
      <c r="L66" s="156"/>
      <c r="M66" s="210"/>
      <c r="N66" s="53"/>
      <c r="O66" s="53"/>
      <c r="P66" s="53"/>
      <c r="Q66" s="53"/>
      <c r="R66" s="53"/>
      <c r="S66" s="53"/>
      <c r="T66" s="53"/>
      <c r="U66" s="53"/>
      <c r="V66" s="53"/>
      <c r="W66" s="53"/>
      <c r="X66" s="53"/>
      <c r="Y66" s="53"/>
      <c r="Z66" s="53"/>
    </row>
    <row r="67" spans="1:26" ht="15" hidden="1" customHeight="1">
      <c r="A67" s="224" t="s">
        <v>129</v>
      </c>
      <c r="B67" s="156"/>
      <c r="C67" s="156"/>
      <c r="D67" s="156"/>
      <c r="E67" s="156"/>
      <c r="F67" s="156"/>
      <c r="G67" s="156"/>
      <c r="H67" s="156"/>
      <c r="I67" s="156"/>
      <c r="J67" s="156"/>
      <c r="K67" s="156"/>
      <c r="L67" s="156"/>
      <c r="M67" s="210"/>
      <c r="N67" s="53"/>
      <c r="O67" s="53"/>
      <c r="P67" s="53"/>
      <c r="Q67" s="53"/>
      <c r="R67" s="53"/>
      <c r="S67" s="53"/>
      <c r="T67" s="53"/>
      <c r="U67" s="53"/>
      <c r="V67" s="53"/>
      <c r="W67" s="53"/>
      <c r="X67" s="53"/>
      <c r="Y67" s="53"/>
      <c r="Z67" s="53"/>
    </row>
    <row r="68" spans="1:26" ht="15" customHeight="1">
      <c r="A68" s="223" t="s">
        <v>130</v>
      </c>
      <c r="B68" s="156"/>
      <c r="C68" s="156"/>
      <c r="D68" s="156"/>
      <c r="E68" s="156"/>
      <c r="F68" s="156"/>
      <c r="G68" s="156"/>
      <c r="H68" s="156"/>
      <c r="I68" s="156"/>
      <c r="J68" s="156"/>
      <c r="K68" s="156"/>
      <c r="L68" s="156"/>
      <c r="M68" s="210"/>
      <c r="N68" s="53"/>
      <c r="O68" s="53"/>
      <c r="P68" s="53"/>
      <c r="Q68" s="53"/>
      <c r="R68" s="53"/>
      <c r="S68" s="53"/>
      <c r="T68" s="53"/>
      <c r="U68" s="53"/>
      <c r="V68" s="53"/>
      <c r="W68" s="53"/>
      <c r="X68" s="53"/>
      <c r="Y68" s="53"/>
      <c r="Z68" s="53"/>
    </row>
    <row r="69" spans="1:26" ht="15" customHeight="1">
      <c r="A69" s="225"/>
      <c r="B69" s="156"/>
      <c r="C69" s="156"/>
      <c r="D69" s="156"/>
      <c r="E69" s="156"/>
      <c r="F69" s="156"/>
      <c r="G69" s="156"/>
      <c r="H69" s="156"/>
      <c r="I69" s="156"/>
      <c r="J69" s="156"/>
      <c r="K69" s="156"/>
      <c r="L69" s="156"/>
      <c r="M69" s="210"/>
      <c r="N69" s="53"/>
      <c r="O69" s="53"/>
      <c r="P69" s="53"/>
      <c r="Q69" s="53"/>
      <c r="R69" s="53"/>
      <c r="S69" s="53"/>
      <c r="T69" s="53"/>
      <c r="U69" s="53"/>
      <c r="V69" s="53"/>
      <c r="W69" s="53"/>
      <c r="X69" s="53"/>
      <c r="Y69" s="53"/>
      <c r="Z69" s="53"/>
    </row>
    <row r="70" spans="1:26" ht="15" hidden="1" customHeight="1">
      <c r="A70" s="224" t="s">
        <v>129</v>
      </c>
      <c r="B70" s="156"/>
      <c r="C70" s="156"/>
      <c r="D70" s="156"/>
      <c r="E70" s="156"/>
      <c r="F70" s="156"/>
      <c r="G70" s="156"/>
      <c r="H70" s="156"/>
      <c r="I70" s="156"/>
      <c r="J70" s="156"/>
      <c r="K70" s="156"/>
      <c r="L70" s="156"/>
      <c r="M70" s="210"/>
      <c r="N70" s="53"/>
      <c r="O70" s="53"/>
      <c r="P70" s="53"/>
      <c r="Q70" s="53"/>
      <c r="R70" s="53"/>
      <c r="S70" s="53"/>
      <c r="T70" s="53"/>
      <c r="U70" s="53"/>
      <c r="V70" s="53"/>
      <c r="W70" s="53"/>
      <c r="X70" s="53"/>
      <c r="Y70" s="53"/>
      <c r="Z70" s="53"/>
    </row>
    <row r="71" spans="1:26" ht="45" customHeight="1">
      <c r="A71" s="223" t="s">
        <v>131</v>
      </c>
      <c r="B71" s="156"/>
      <c r="C71" s="156"/>
      <c r="D71" s="156"/>
      <c r="E71" s="156"/>
      <c r="F71" s="156"/>
      <c r="G71" s="156"/>
      <c r="H71" s="156"/>
      <c r="I71" s="156"/>
      <c r="J71" s="156"/>
      <c r="K71" s="156"/>
      <c r="L71" s="156"/>
      <c r="M71" s="210"/>
      <c r="N71" s="53"/>
      <c r="O71" s="53"/>
      <c r="P71" s="53"/>
      <c r="Q71" s="53"/>
      <c r="R71" s="53"/>
      <c r="S71" s="53"/>
      <c r="T71" s="53"/>
      <c r="U71" s="53"/>
      <c r="V71" s="53"/>
      <c r="W71" s="53"/>
      <c r="X71" s="53"/>
      <c r="Y71" s="53"/>
      <c r="Z71" s="53"/>
    </row>
    <row r="72" spans="1:26" ht="15" customHeight="1">
      <c r="A72" s="225"/>
      <c r="B72" s="156"/>
      <c r="C72" s="156"/>
      <c r="D72" s="156"/>
      <c r="E72" s="156"/>
      <c r="F72" s="156"/>
      <c r="G72" s="156"/>
      <c r="H72" s="156"/>
      <c r="I72" s="156"/>
      <c r="J72" s="156"/>
      <c r="K72" s="156"/>
      <c r="L72" s="156"/>
      <c r="M72" s="210"/>
      <c r="N72" s="53"/>
      <c r="O72" s="53"/>
      <c r="P72" s="53"/>
      <c r="Q72" s="53"/>
      <c r="R72" s="53"/>
      <c r="S72" s="53"/>
      <c r="T72" s="53"/>
      <c r="U72" s="53"/>
      <c r="V72" s="53"/>
      <c r="W72" s="53"/>
      <c r="X72" s="53"/>
      <c r="Y72" s="53"/>
      <c r="Z72" s="53"/>
    </row>
    <row r="73" spans="1:26" ht="15" hidden="1" customHeight="1">
      <c r="A73" s="224" t="s">
        <v>129</v>
      </c>
      <c r="B73" s="156"/>
      <c r="C73" s="156"/>
      <c r="D73" s="156"/>
      <c r="E73" s="156"/>
      <c r="F73" s="156"/>
      <c r="G73" s="156"/>
      <c r="H73" s="156"/>
      <c r="I73" s="156"/>
      <c r="J73" s="156"/>
      <c r="K73" s="156"/>
      <c r="L73" s="156"/>
      <c r="M73" s="210"/>
      <c r="N73" s="53"/>
      <c r="O73" s="53"/>
      <c r="P73" s="53"/>
      <c r="Q73" s="53"/>
      <c r="R73" s="53"/>
      <c r="S73" s="53"/>
      <c r="T73" s="53"/>
      <c r="U73" s="53"/>
      <c r="V73" s="53"/>
      <c r="W73" s="53"/>
      <c r="X73" s="53"/>
      <c r="Y73" s="53"/>
      <c r="Z73" s="53"/>
    </row>
    <row r="74" spans="1:26" ht="30" customHeight="1">
      <c r="A74" s="223" t="s">
        <v>132</v>
      </c>
      <c r="B74" s="156"/>
      <c r="C74" s="156"/>
      <c r="D74" s="156"/>
      <c r="E74" s="156"/>
      <c r="F74" s="156"/>
      <c r="G74" s="156"/>
      <c r="H74" s="156"/>
      <c r="I74" s="156"/>
      <c r="J74" s="156"/>
      <c r="K74" s="156"/>
      <c r="L74" s="156"/>
      <c r="M74" s="210"/>
      <c r="N74" s="53"/>
      <c r="O74" s="53"/>
      <c r="P74" s="53"/>
      <c r="Q74" s="53"/>
      <c r="R74" s="53"/>
      <c r="S74" s="53"/>
      <c r="T74" s="53"/>
      <c r="U74" s="53"/>
      <c r="V74" s="53"/>
      <c r="W74" s="53"/>
      <c r="X74" s="53"/>
      <c r="Y74" s="53"/>
      <c r="Z74" s="53"/>
    </row>
    <row r="75" spans="1:26" ht="15" customHeight="1">
      <c r="A75" s="225"/>
      <c r="B75" s="156"/>
      <c r="C75" s="156"/>
      <c r="D75" s="156"/>
      <c r="E75" s="156"/>
      <c r="F75" s="156"/>
      <c r="G75" s="156"/>
      <c r="H75" s="156"/>
      <c r="I75" s="156"/>
      <c r="J75" s="156"/>
      <c r="K75" s="156"/>
      <c r="L75" s="156"/>
      <c r="M75" s="210"/>
      <c r="N75" s="53"/>
      <c r="O75" s="53"/>
      <c r="P75" s="53"/>
      <c r="Q75" s="53"/>
      <c r="R75" s="53"/>
      <c r="S75" s="53"/>
      <c r="T75" s="53"/>
      <c r="U75" s="53"/>
      <c r="V75" s="53"/>
      <c r="W75" s="53"/>
      <c r="X75" s="53"/>
      <c r="Y75" s="53"/>
      <c r="Z75" s="53"/>
    </row>
    <row r="76" spans="1:26" ht="15" hidden="1" customHeight="1">
      <c r="A76" s="224" t="s">
        <v>129</v>
      </c>
      <c r="B76" s="156"/>
      <c r="C76" s="156"/>
      <c r="D76" s="156"/>
      <c r="E76" s="156"/>
      <c r="F76" s="156"/>
      <c r="G76" s="156"/>
      <c r="H76" s="156"/>
      <c r="I76" s="156"/>
      <c r="J76" s="156"/>
      <c r="K76" s="156"/>
      <c r="L76" s="156"/>
      <c r="M76" s="210"/>
      <c r="N76" s="53"/>
      <c r="O76" s="53"/>
      <c r="P76" s="53"/>
      <c r="Q76" s="53"/>
      <c r="R76" s="53"/>
      <c r="S76" s="53"/>
      <c r="T76" s="53"/>
      <c r="U76" s="53"/>
      <c r="V76" s="53"/>
      <c r="W76" s="53"/>
      <c r="X76" s="53"/>
      <c r="Y76" s="53"/>
      <c r="Z76" s="53"/>
    </row>
    <row r="77" spans="1:26" ht="15" customHeight="1">
      <c r="A77" s="223" t="s">
        <v>133</v>
      </c>
      <c r="B77" s="156"/>
      <c r="C77" s="156"/>
      <c r="D77" s="156"/>
      <c r="E77" s="156"/>
      <c r="F77" s="156"/>
      <c r="G77" s="156"/>
      <c r="H77" s="156"/>
      <c r="I77" s="156"/>
      <c r="J77" s="156"/>
      <c r="K77" s="156"/>
      <c r="L77" s="156"/>
      <c r="M77" s="210"/>
      <c r="N77" s="53"/>
      <c r="O77" s="53"/>
      <c r="P77" s="53"/>
      <c r="Q77" s="53"/>
      <c r="R77" s="53"/>
      <c r="S77" s="53"/>
      <c r="T77" s="53"/>
      <c r="U77" s="53"/>
      <c r="V77" s="53"/>
      <c r="W77" s="53"/>
      <c r="X77" s="53"/>
      <c r="Y77" s="53"/>
      <c r="Z77" s="53"/>
    </row>
    <row r="78" spans="1:26" ht="15" customHeight="1">
      <c r="A78" s="225"/>
      <c r="B78" s="156"/>
      <c r="C78" s="156"/>
      <c r="D78" s="156"/>
      <c r="E78" s="156"/>
      <c r="F78" s="156"/>
      <c r="G78" s="156"/>
      <c r="H78" s="156"/>
      <c r="I78" s="156"/>
      <c r="J78" s="156"/>
      <c r="K78" s="156"/>
      <c r="L78" s="156"/>
      <c r="M78" s="210"/>
      <c r="N78" s="53"/>
      <c r="O78" s="53"/>
      <c r="P78" s="53"/>
      <c r="Q78" s="53"/>
      <c r="R78" s="53"/>
      <c r="S78" s="53"/>
      <c r="T78" s="53"/>
      <c r="U78" s="53"/>
      <c r="V78" s="53"/>
      <c r="W78" s="53"/>
      <c r="X78" s="53"/>
      <c r="Y78" s="53"/>
      <c r="Z78" s="53"/>
    </row>
    <row r="79" spans="1:26" ht="15" hidden="1" customHeight="1">
      <c r="A79" s="224" t="s">
        <v>129</v>
      </c>
      <c r="B79" s="156"/>
      <c r="C79" s="156"/>
      <c r="D79" s="156"/>
      <c r="E79" s="156"/>
      <c r="F79" s="156"/>
      <c r="G79" s="156"/>
      <c r="H79" s="156"/>
      <c r="I79" s="156"/>
      <c r="J79" s="156"/>
      <c r="K79" s="156"/>
      <c r="L79" s="156"/>
      <c r="M79" s="210"/>
      <c r="N79" s="53"/>
      <c r="O79" s="53"/>
      <c r="P79" s="53"/>
      <c r="Q79" s="53"/>
      <c r="R79" s="53"/>
      <c r="S79" s="53"/>
      <c r="T79" s="53"/>
      <c r="U79" s="53"/>
      <c r="V79" s="53"/>
      <c r="W79" s="53"/>
      <c r="X79" s="53"/>
      <c r="Y79" s="53"/>
      <c r="Z79" s="53"/>
    </row>
    <row r="80" spans="1:26" ht="30" customHeight="1">
      <c r="A80" s="223" t="s">
        <v>403</v>
      </c>
      <c r="B80" s="156"/>
      <c r="C80" s="156"/>
      <c r="D80" s="156"/>
      <c r="E80" s="156"/>
      <c r="F80" s="156"/>
      <c r="G80" s="156"/>
      <c r="H80" s="156"/>
      <c r="I80" s="156"/>
      <c r="J80" s="156"/>
      <c r="K80" s="156"/>
      <c r="L80" s="230"/>
      <c r="M80" s="60"/>
      <c r="N80" s="53"/>
      <c r="O80" s="53"/>
      <c r="P80" s="53"/>
      <c r="Q80" s="53"/>
      <c r="R80" s="53"/>
      <c r="S80" s="53"/>
      <c r="T80" s="53"/>
      <c r="U80" s="53"/>
      <c r="V80" s="53"/>
      <c r="W80" s="53"/>
      <c r="X80" s="53"/>
      <c r="Y80" s="53"/>
      <c r="Z80" s="53"/>
    </row>
    <row r="81" spans="1:26" ht="15" customHeight="1">
      <c r="A81" s="229" t="s">
        <v>405</v>
      </c>
      <c r="B81" s="216"/>
      <c r="C81" s="216"/>
      <c r="D81" s="216"/>
      <c r="E81" s="216"/>
      <c r="F81" s="216"/>
      <c r="G81" s="216"/>
      <c r="H81" s="216"/>
      <c r="I81" s="216"/>
      <c r="J81" s="216"/>
      <c r="K81" s="216"/>
      <c r="L81" s="216"/>
      <c r="M81" s="217"/>
      <c r="N81" s="53"/>
      <c r="O81" s="53"/>
      <c r="P81" s="53"/>
      <c r="Q81" s="53"/>
      <c r="R81" s="53"/>
      <c r="S81" s="53"/>
      <c r="T81" s="53"/>
      <c r="U81" s="53"/>
      <c r="V81" s="53"/>
      <c r="W81" s="53"/>
      <c r="X81" s="53"/>
      <c r="Y81" s="53"/>
      <c r="Z81" s="53"/>
    </row>
    <row r="82" spans="1:26" ht="12.75" customHeight="1">
      <c r="A82" s="226" t="s">
        <v>27</v>
      </c>
      <c r="B82" s="227"/>
      <c r="C82" s="227"/>
      <c r="D82" s="227"/>
      <c r="E82" s="227"/>
      <c r="F82" s="227"/>
      <c r="G82" s="227"/>
      <c r="H82" s="227"/>
      <c r="I82" s="227"/>
      <c r="J82" s="227"/>
      <c r="K82" s="227"/>
      <c r="L82" s="227"/>
      <c r="M82" s="228"/>
      <c r="N82" s="9"/>
      <c r="O82" s="9"/>
      <c r="P82" s="9"/>
      <c r="Q82" s="9"/>
      <c r="R82" s="9"/>
      <c r="S82" s="9"/>
      <c r="T82" s="9"/>
      <c r="U82" s="9"/>
      <c r="V82" s="9"/>
      <c r="W82" s="9"/>
      <c r="X82" s="9"/>
      <c r="Y82" s="9"/>
      <c r="Z82" s="9"/>
    </row>
    <row r="83" spans="1:26" ht="15" customHeight="1">
      <c r="A83" s="220" t="s">
        <v>406</v>
      </c>
      <c r="B83" s="213"/>
      <c r="C83" s="213"/>
      <c r="D83" s="213"/>
      <c r="E83" s="213"/>
      <c r="F83" s="213"/>
      <c r="G83" s="213"/>
      <c r="H83" s="213"/>
      <c r="I83" s="213"/>
      <c r="J83" s="213"/>
      <c r="K83" s="214"/>
      <c r="L83" s="222" t="s">
        <v>137</v>
      </c>
      <c r="M83" s="219"/>
      <c r="N83" s="9"/>
      <c r="O83" s="9"/>
      <c r="P83" s="9"/>
      <c r="Q83" s="9"/>
      <c r="R83" s="9"/>
      <c r="S83" s="9"/>
      <c r="T83" s="9"/>
      <c r="U83" s="9"/>
      <c r="V83" s="9"/>
      <c r="W83" s="9"/>
      <c r="X83" s="9"/>
      <c r="Y83" s="9"/>
      <c r="Z83" s="9"/>
    </row>
    <row r="84" spans="1:26" ht="12.75" customHeight="1">
      <c r="A84" s="221"/>
      <c r="B84" s="216"/>
      <c r="C84" s="216"/>
      <c r="D84" s="216"/>
      <c r="E84" s="216"/>
      <c r="F84" s="216"/>
      <c r="G84" s="216"/>
      <c r="H84" s="216"/>
      <c r="I84" s="216"/>
      <c r="J84" s="216"/>
      <c r="K84" s="217"/>
      <c r="L84" s="218"/>
      <c r="M84" s="219"/>
      <c r="N84" s="9"/>
      <c r="O84" s="9"/>
      <c r="P84" s="9"/>
      <c r="Q84" s="9"/>
      <c r="R84" s="9"/>
      <c r="S84" s="9"/>
      <c r="T84" s="9"/>
      <c r="U84" s="9"/>
      <c r="V84" s="9"/>
      <c r="W84" s="9"/>
      <c r="X84" s="9"/>
      <c r="Y84" s="9"/>
      <c r="Z84" s="9"/>
    </row>
    <row r="85" spans="1:26" ht="12.75" customHeight="1">
      <c r="A85" s="212" t="str">
        <f>"Quarter 1 status report " &amp; "(12/31/" &amp; RIGHT('Biennial SQSP Overview'!$A$2, 4)-(1) &amp; "):"</f>
        <v>Quarter 1 status report (12/31/2019):</v>
      </c>
      <c r="B85" s="213"/>
      <c r="C85" s="213"/>
      <c r="D85" s="213"/>
      <c r="E85" s="213"/>
      <c r="F85" s="213"/>
      <c r="G85" s="213"/>
      <c r="H85" s="213"/>
      <c r="I85" s="213"/>
      <c r="J85" s="213"/>
      <c r="K85" s="213"/>
      <c r="L85" s="213"/>
      <c r="M85" s="214"/>
      <c r="N85" s="9"/>
      <c r="O85" s="9"/>
      <c r="P85" s="9"/>
      <c r="Q85" s="9"/>
      <c r="R85" s="9"/>
      <c r="S85" s="9"/>
      <c r="T85" s="9"/>
      <c r="U85" s="9"/>
      <c r="V85" s="9"/>
      <c r="W85" s="9"/>
      <c r="X85" s="9"/>
      <c r="Y85" s="9"/>
      <c r="Z85" s="9"/>
    </row>
    <row r="86" spans="1:26" ht="12.75" customHeight="1">
      <c r="A86" s="209"/>
      <c r="B86" s="156"/>
      <c r="C86" s="156"/>
      <c r="D86" s="156"/>
      <c r="E86" s="156"/>
      <c r="F86" s="156"/>
      <c r="G86" s="156"/>
      <c r="H86" s="156"/>
      <c r="I86" s="156"/>
      <c r="J86" s="156"/>
      <c r="K86" s="156"/>
      <c r="L86" s="156"/>
      <c r="M86" s="210"/>
      <c r="N86" s="9"/>
      <c r="O86" s="9"/>
      <c r="P86" s="9"/>
      <c r="Q86" s="9"/>
      <c r="R86" s="9"/>
      <c r="S86" s="9"/>
      <c r="T86" s="9"/>
      <c r="U86" s="9"/>
      <c r="V86" s="9"/>
      <c r="W86" s="9"/>
      <c r="X86" s="9"/>
      <c r="Y86" s="9"/>
      <c r="Z86" s="9"/>
    </row>
    <row r="87" spans="1:26" ht="12.75" customHeight="1">
      <c r="A87" s="211" t="str">
        <f>"Quarter 2 status report " &amp; "(3/31/" &amp; RIGHT('Biennial SQSP Overview'!$A$2, 4) &amp; "):"</f>
        <v>Quarter 2 status report (3/31/2020):</v>
      </c>
      <c r="B87" s="156"/>
      <c r="C87" s="156"/>
      <c r="D87" s="156"/>
      <c r="E87" s="156"/>
      <c r="F87" s="156"/>
      <c r="G87" s="156"/>
      <c r="H87" s="156"/>
      <c r="I87" s="156"/>
      <c r="J87" s="156"/>
      <c r="K87" s="156"/>
      <c r="L87" s="156"/>
      <c r="M87" s="210"/>
      <c r="N87" s="9"/>
      <c r="O87" s="9"/>
      <c r="P87" s="9"/>
      <c r="Q87" s="9"/>
      <c r="R87" s="9"/>
      <c r="S87" s="9"/>
      <c r="T87" s="9"/>
      <c r="U87" s="9"/>
      <c r="V87" s="9"/>
      <c r="W87" s="9"/>
      <c r="X87" s="9"/>
      <c r="Y87" s="9"/>
      <c r="Z87" s="9"/>
    </row>
    <row r="88" spans="1:26" ht="12.75" customHeight="1">
      <c r="A88" s="209"/>
      <c r="B88" s="156"/>
      <c r="C88" s="156"/>
      <c r="D88" s="156"/>
      <c r="E88" s="156"/>
      <c r="F88" s="156"/>
      <c r="G88" s="156"/>
      <c r="H88" s="156"/>
      <c r="I88" s="156"/>
      <c r="J88" s="156"/>
      <c r="K88" s="156"/>
      <c r="L88" s="156"/>
      <c r="M88" s="210"/>
      <c r="N88" s="9"/>
      <c r="O88" s="9"/>
      <c r="P88" s="9"/>
      <c r="Q88" s="9"/>
      <c r="R88" s="9"/>
      <c r="S88" s="9"/>
      <c r="T88" s="9"/>
      <c r="U88" s="9"/>
      <c r="V88" s="9"/>
      <c r="W88" s="9"/>
      <c r="X88" s="9"/>
      <c r="Y88" s="9"/>
      <c r="Z88" s="9"/>
    </row>
    <row r="89" spans="1:26" ht="12.75" customHeight="1">
      <c r="A89" s="211" t="str">
        <f>"Quarter 3 status report " &amp; "(6/30/" &amp; RIGHT('Biennial SQSP Overview'!$A$2, 4) &amp; "):"</f>
        <v>Quarter 3 status report (6/30/2020):</v>
      </c>
      <c r="B89" s="156"/>
      <c r="C89" s="156"/>
      <c r="D89" s="156"/>
      <c r="E89" s="156"/>
      <c r="F89" s="156"/>
      <c r="G89" s="156"/>
      <c r="H89" s="156"/>
      <c r="I89" s="156"/>
      <c r="J89" s="156"/>
      <c r="K89" s="156"/>
      <c r="L89" s="156"/>
      <c r="M89" s="210"/>
      <c r="N89" s="9"/>
      <c r="O89" s="9"/>
      <c r="P89" s="9"/>
      <c r="Q89" s="9"/>
      <c r="R89" s="9"/>
      <c r="S89" s="9"/>
      <c r="T89" s="9"/>
      <c r="U89" s="9"/>
      <c r="V89" s="9"/>
      <c r="W89" s="9"/>
      <c r="X89" s="9"/>
      <c r="Y89" s="9"/>
      <c r="Z89" s="9"/>
    </row>
    <row r="90" spans="1:26" ht="12.75" customHeight="1">
      <c r="A90" s="209"/>
      <c r="B90" s="156"/>
      <c r="C90" s="156"/>
      <c r="D90" s="156"/>
      <c r="E90" s="156"/>
      <c r="F90" s="156"/>
      <c r="G90" s="156"/>
      <c r="H90" s="156"/>
      <c r="I90" s="156"/>
      <c r="J90" s="156"/>
      <c r="K90" s="156"/>
      <c r="L90" s="156"/>
      <c r="M90" s="210"/>
      <c r="N90" s="9"/>
      <c r="O90" s="9"/>
      <c r="P90" s="9"/>
      <c r="Q90" s="9"/>
      <c r="R90" s="9"/>
      <c r="S90" s="9"/>
      <c r="T90" s="9"/>
      <c r="U90" s="9"/>
      <c r="V90" s="9"/>
      <c r="W90" s="9"/>
      <c r="X90" s="9"/>
      <c r="Y90" s="9"/>
      <c r="Z90" s="9"/>
    </row>
    <row r="91" spans="1:26" ht="12.75" customHeight="1">
      <c r="A91" s="211" t="str">
        <f>"Quarter 4 status report " &amp; "(9/30/" &amp; RIGHT('Biennial SQSP Overview'!$A$2, 4) &amp; "):"</f>
        <v>Quarter 4 status report (9/30/2020):</v>
      </c>
      <c r="B91" s="156"/>
      <c r="C91" s="156"/>
      <c r="D91" s="156"/>
      <c r="E91" s="156"/>
      <c r="F91" s="156"/>
      <c r="G91" s="156"/>
      <c r="H91" s="156"/>
      <c r="I91" s="156"/>
      <c r="J91" s="156"/>
      <c r="K91" s="156"/>
      <c r="L91" s="156"/>
      <c r="M91" s="210"/>
      <c r="N91" s="9"/>
      <c r="O91" s="9"/>
      <c r="P91" s="9"/>
      <c r="Q91" s="9"/>
      <c r="R91" s="9"/>
      <c r="S91" s="9"/>
      <c r="T91" s="9"/>
      <c r="U91" s="9"/>
      <c r="V91" s="9"/>
      <c r="W91" s="9"/>
      <c r="X91" s="9"/>
      <c r="Y91" s="9"/>
      <c r="Z91" s="9"/>
    </row>
    <row r="92" spans="1:26" ht="12.75" customHeight="1">
      <c r="A92" s="209"/>
      <c r="B92" s="156"/>
      <c r="C92" s="156"/>
      <c r="D92" s="156"/>
      <c r="E92" s="156"/>
      <c r="F92" s="156"/>
      <c r="G92" s="156"/>
      <c r="H92" s="156"/>
      <c r="I92" s="156"/>
      <c r="J92" s="156"/>
      <c r="K92" s="156"/>
      <c r="L92" s="156"/>
      <c r="M92" s="210"/>
      <c r="N92" s="9"/>
      <c r="O92" s="9"/>
      <c r="P92" s="9"/>
      <c r="Q92" s="9"/>
      <c r="R92" s="9"/>
      <c r="S92" s="9"/>
      <c r="T92" s="9"/>
      <c r="U92" s="9"/>
      <c r="V92" s="9"/>
      <c r="W92" s="9"/>
      <c r="X92" s="9"/>
      <c r="Y92" s="9"/>
      <c r="Z92" s="9"/>
    </row>
    <row r="93" spans="1:26" ht="12.75" customHeight="1">
      <c r="A93" s="211" t="str">
        <f>"Quarter 5 status report " &amp; "(12/31/" &amp; RIGHT('Biennial SQSP Overview'!$A$2, 4) &amp; "):"</f>
        <v>Quarter 5 status report (12/31/2020):</v>
      </c>
      <c r="B93" s="156"/>
      <c r="C93" s="156"/>
      <c r="D93" s="156"/>
      <c r="E93" s="156"/>
      <c r="F93" s="156"/>
      <c r="G93" s="156"/>
      <c r="H93" s="156"/>
      <c r="I93" s="156"/>
      <c r="J93" s="156"/>
      <c r="K93" s="156"/>
      <c r="L93" s="156"/>
      <c r="M93" s="210"/>
      <c r="N93" s="9"/>
      <c r="O93" s="9"/>
      <c r="P93" s="9"/>
      <c r="Q93" s="9"/>
      <c r="R93" s="9"/>
      <c r="S93" s="9"/>
      <c r="T93" s="9"/>
      <c r="U93" s="9"/>
      <c r="V93" s="9"/>
      <c r="W93" s="9"/>
      <c r="X93" s="9"/>
      <c r="Y93" s="9"/>
      <c r="Z93" s="9"/>
    </row>
    <row r="94" spans="1:26" ht="12.75" customHeight="1">
      <c r="A94" s="209"/>
      <c r="B94" s="156"/>
      <c r="C94" s="156"/>
      <c r="D94" s="156"/>
      <c r="E94" s="156"/>
      <c r="F94" s="156"/>
      <c r="G94" s="156"/>
      <c r="H94" s="156"/>
      <c r="I94" s="156"/>
      <c r="J94" s="156"/>
      <c r="K94" s="156"/>
      <c r="L94" s="156"/>
      <c r="M94" s="210"/>
      <c r="N94" s="9"/>
      <c r="O94" s="9"/>
      <c r="P94" s="9"/>
      <c r="Q94" s="9"/>
      <c r="R94" s="9"/>
      <c r="S94" s="9"/>
      <c r="T94" s="9"/>
      <c r="U94" s="9"/>
      <c r="V94" s="9"/>
      <c r="W94" s="9"/>
      <c r="X94" s="9"/>
      <c r="Y94" s="9"/>
      <c r="Z94" s="9"/>
    </row>
    <row r="95" spans="1:26" ht="12.75" customHeight="1">
      <c r="A95" s="211" t="str">
        <f>"Quarter 6 status report " &amp; "(3/31/" &amp; RIGHT('Biennial SQSP Overview'!$A$2, 4)+(1) &amp; "):"</f>
        <v>Quarter 6 status report (3/31/2021):</v>
      </c>
      <c r="B95" s="156"/>
      <c r="C95" s="156"/>
      <c r="D95" s="156"/>
      <c r="E95" s="156"/>
      <c r="F95" s="156"/>
      <c r="G95" s="156"/>
      <c r="H95" s="156"/>
      <c r="I95" s="156"/>
      <c r="J95" s="156"/>
      <c r="K95" s="156"/>
      <c r="L95" s="156"/>
      <c r="M95" s="210"/>
      <c r="N95" s="9"/>
      <c r="O95" s="9"/>
      <c r="P95" s="9"/>
      <c r="Q95" s="9"/>
      <c r="R95" s="9"/>
      <c r="S95" s="9"/>
      <c r="T95" s="9"/>
      <c r="U95" s="9"/>
      <c r="V95" s="9"/>
      <c r="W95" s="9"/>
      <c r="X95" s="9"/>
      <c r="Y95" s="9"/>
      <c r="Z95" s="9"/>
    </row>
    <row r="96" spans="1:26" ht="12.75" customHeight="1">
      <c r="A96" s="209"/>
      <c r="B96" s="156"/>
      <c r="C96" s="156"/>
      <c r="D96" s="156"/>
      <c r="E96" s="156"/>
      <c r="F96" s="156"/>
      <c r="G96" s="156"/>
      <c r="H96" s="156"/>
      <c r="I96" s="156"/>
      <c r="J96" s="156"/>
      <c r="K96" s="156"/>
      <c r="L96" s="156"/>
      <c r="M96" s="210"/>
      <c r="N96" s="9"/>
      <c r="O96" s="9"/>
      <c r="P96" s="9"/>
      <c r="Q96" s="9"/>
      <c r="R96" s="9"/>
      <c r="S96" s="9"/>
      <c r="T96" s="9"/>
      <c r="U96" s="9"/>
      <c r="V96" s="9"/>
      <c r="W96" s="9"/>
      <c r="X96" s="9"/>
      <c r="Y96" s="9"/>
      <c r="Z96" s="9"/>
    </row>
    <row r="97" spans="1:26" ht="12.75" customHeight="1">
      <c r="A97" s="211" t="str">
        <f>"Quarter 7 status report " &amp; "(6/30/" &amp; RIGHT('Biennial SQSP Overview'!$A$2, 4)+(1) &amp; "):"</f>
        <v>Quarter 7 status report (6/30/2021):</v>
      </c>
      <c r="B97" s="156"/>
      <c r="C97" s="156"/>
      <c r="D97" s="156"/>
      <c r="E97" s="156"/>
      <c r="F97" s="156"/>
      <c r="G97" s="156"/>
      <c r="H97" s="156"/>
      <c r="I97" s="156"/>
      <c r="J97" s="156"/>
      <c r="K97" s="156"/>
      <c r="L97" s="156"/>
      <c r="M97" s="210"/>
      <c r="N97" s="9"/>
      <c r="O97" s="9"/>
      <c r="P97" s="9"/>
      <c r="Q97" s="9"/>
      <c r="R97" s="9"/>
      <c r="S97" s="9"/>
      <c r="T97" s="9"/>
      <c r="U97" s="9"/>
      <c r="V97" s="9"/>
      <c r="W97" s="9"/>
      <c r="X97" s="9"/>
      <c r="Y97" s="9"/>
      <c r="Z97" s="9"/>
    </row>
    <row r="98" spans="1:26" ht="12.75" customHeight="1">
      <c r="A98" s="209"/>
      <c r="B98" s="156"/>
      <c r="C98" s="156"/>
      <c r="D98" s="156"/>
      <c r="E98" s="156"/>
      <c r="F98" s="156"/>
      <c r="G98" s="156"/>
      <c r="H98" s="156"/>
      <c r="I98" s="156"/>
      <c r="J98" s="156"/>
      <c r="K98" s="156"/>
      <c r="L98" s="156"/>
      <c r="M98" s="210"/>
      <c r="N98" s="9"/>
      <c r="O98" s="9"/>
      <c r="P98" s="9"/>
      <c r="Q98" s="9"/>
      <c r="R98" s="9"/>
      <c r="S98" s="9"/>
      <c r="T98" s="9"/>
      <c r="U98" s="9"/>
      <c r="V98" s="9"/>
      <c r="W98" s="9"/>
      <c r="X98" s="9"/>
      <c r="Y98" s="9"/>
      <c r="Z98" s="9"/>
    </row>
    <row r="99" spans="1:26" ht="12.75" customHeight="1">
      <c r="A99" s="211" t="str">
        <f>"Quarter 8 status report " &amp; "(9/30/" &amp; RIGHT('Biennial SQSP Overview'!$A$2, 4)+(1) &amp; "):"</f>
        <v>Quarter 8 status report (9/30/2021):</v>
      </c>
      <c r="B99" s="156"/>
      <c r="C99" s="156"/>
      <c r="D99" s="156"/>
      <c r="E99" s="156"/>
      <c r="F99" s="156"/>
      <c r="G99" s="156"/>
      <c r="H99" s="156"/>
      <c r="I99" s="156"/>
      <c r="J99" s="156"/>
      <c r="K99" s="156"/>
      <c r="L99" s="156"/>
      <c r="M99" s="210"/>
      <c r="N99" s="9"/>
      <c r="O99" s="9"/>
      <c r="P99" s="9"/>
      <c r="Q99" s="9"/>
      <c r="R99" s="9"/>
      <c r="S99" s="9"/>
      <c r="T99" s="9"/>
      <c r="U99" s="9"/>
      <c r="V99" s="9"/>
      <c r="W99" s="9"/>
      <c r="X99" s="9"/>
      <c r="Y99" s="9"/>
      <c r="Z99" s="9"/>
    </row>
    <row r="100" spans="1:26" ht="12.75" customHeight="1">
      <c r="A100" s="215"/>
      <c r="B100" s="216"/>
      <c r="C100" s="216"/>
      <c r="D100" s="216"/>
      <c r="E100" s="216"/>
      <c r="F100" s="216"/>
      <c r="G100" s="216"/>
      <c r="H100" s="216"/>
      <c r="I100" s="216"/>
      <c r="J100" s="216"/>
      <c r="K100" s="216"/>
      <c r="L100" s="216"/>
      <c r="M100" s="217"/>
      <c r="N100" s="9"/>
      <c r="O100" s="9"/>
      <c r="P100" s="9"/>
      <c r="Q100" s="9"/>
      <c r="R100" s="9"/>
      <c r="S100" s="9"/>
      <c r="T100" s="9"/>
      <c r="U100" s="9"/>
      <c r="V100" s="9"/>
      <c r="W100" s="9"/>
      <c r="X100" s="9"/>
      <c r="Y100" s="9"/>
      <c r="Z100" s="9"/>
    </row>
    <row r="101" spans="1:26" ht="15" customHeight="1">
      <c r="A101" s="220" t="s">
        <v>430</v>
      </c>
      <c r="B101" s="213"/>
      <c r="C101" s="213"/>
      <c r="D101" s="213"/>
      <c r="E101" s="213"/>
      <c r="F101" s="213"/>
      <c r="G101" s="213"/>
      <c r="H101" s="213"/>
      <c r="I101" s="213"/>
      <c r="J101" s="213"/>
      <c r="K101" s="214"/>
      <c r="L101" s="222" t="s">
        <v>137</v>
      </c>
      <c r="M101" s="219"/>
      <c r="N101" s="9"/>
      <c r="O101" s="9"/>
      <c r="P101" s="9"/>
      <c r="Q101" s="9"/>
      <c r="R101" s="9"/>
      <c r="S101" s="9"/>
      <c r="T101" s="9"/>
      <c r="U101" s="9"/>
      <c r="V101" s="9"/>
      <c r="W101" s="9"/>
      <c r="X101" s="9"/>
      <c r="Y101" s="9"/>
      <c r="Z101" s="9"/>
    </row>
    <row r="102" spans="1:26" ht="12.75" customHeight="1">
      <c r="A102" s="221"/>
      <c r="B102" s="216"/>
      <c r="C102" s="216"/>
      <c r="D102" s="216"/>
      <c r="E102" s="216"/>
      <c r="F102" s="216"/>
      <c r="G102" s="216"/>
      <c r="H102" s="216"/>
      <c r="I102" s="216"/>
      <c r="J102" s="216"/>
      <c r="K102" s="217"/>
      <c r="L102" s="218"/>
      <c r="M102" s="219"/>
      <c r="N102" s="9"/>
      <c r="O102" s="9"/>
      <c r="P102" s="9"/>
      <c r="Q102" s="9"/>
      <c r="R102" s="9"/>
      <c r="S102" s="9"/>
      <c r="T102" s="9"/>
      <c r="U102" s="9"/>
      <c r="V102" s="9"/>
      <c r="W102" s="9"/>
      <c r="X102" s="9"/>
      <c r="Y102" s="9"/>
      <c r="Z102" s="9"/>
    </row>
    <row r="103" spans="1:26" ht="12.75" customHeight="1">
      <c r="A103" s="212" t="str">
        <f>A85</f>
        <v>Quarter 1 status report (12/31/2019):</v>
      </c>
      <c r="B103" s="213"/>
      <c r="C103" s="213"/>
      <c r="D103" s="213"/>
      <c r="E103" s="213"/>
      <c r="F103" s="213"/>
      <c r="G103" s="213"/>
      <c r="H103" s="213"/>
      <c r="I103" s="213"/>
      <c r="J103" s="213"/>
      <c r="K103" s="213"/>
      <c r="L103" s="213"/>
      <c r="M103" s="214"/>
      <c r="N103" s="9"/>
      <c r="O103" s="9"/>
      <c r="P103" s="9"/>
      <c r="Q103" s="9"/>
      <c r="R103" s="9"/>
      <c r="S103" s="9"/>
      <c r="T103" s="9"/>
      <c r="U103" s="9"/>
      <c r="V103" s="9"/>
      <c r="W103" s="9"/>
      <c r="X103" s="9"/>
      <c r="Y103" s="9"/>
      <c r="Z103" s="9"/>
    </row>
    <row r="104" spans="1:26" ht="12.75" customHeight="1">
      <c r="A104" s="209"/>
      <c r="B104" s="156"/>
      <c r="C104" s="156"/>
      <c r="D104" s="156"/>
      <c r="E104" s="156"/>
      <c r="F104" s="156"/>
      <c r="G104" s="156"/>
      <c r="H104" s="156"/>
      <c r="I104" s="156"/>
      <c r="J104" s="156"/>
      <c r="K104" s="156"/>
      <c r="L104" s="156"/>
      <c r="M104" s="210"/>
      <c r="N104" s="9"/>
      <c r="O104" s="9"/>
      <c r="P104" s="9"/>
      <c r="Q104" s="9"/>
      <c r="R104" s="9"/>
      <c r="S104" s="9"/>
      <c r="T104" s="9"/>
      <c r="U104" s="9"/>
      <c r="V104" s="9"/>
      <c r="W104" s="9"/>
      <c r="X104" s="9"/>
      <c r="Y104" s="9"/>
      <c r="Z104" s="9"/>
    </row>
    <row r="105" spans="1:26" ht="12.75" customHeight="1">
      <c r="A105" s="211" t="str">
        <f>A87</f>
        <v>Quarter 2 status report (3/31/2020):</v>
      </c>
      <c r="B105" s="156"/>
      <c r="C105" s="156"/>
      <c r="D105" s="156"/>
      <c r="E105" s="156"/>
      <c r="F105" s="156"/>
      <c r="G105" s="156"/>
      <c r="H105" s="156"/>
      <c r="I105" s="156"/>
      <c r="J105" s="156"/>
      <c r="K105" s="156"/>
      <c r="L105" s="156"/>
      <c r="M105" s="210"/>
      <c r="N105" s="9"/>
      <c r="O105" s="9"/>
      <c r="P105" s="9"/>
      <c r="Q105" s="9"/>
      <c r="R105" s="9"/>
      <c r="S105" s="9"/>
      <c r="T105" s="9"/>
      <c r="U105" s="9"/>
      <c r="V105" s="9"/>
      <c r="W105" s="9"/>
      <c r="X105" s="9"/>
      <c r="Y105" s="9"/>
      <c r="Z105" s="9"/>
    </row>
    <row r="106" spans="1:26" ht="12.75" customHeight="1">
      <c r="A106" s="209"/>
      <c r="B106" s="156"/>
      <c r="C106" s="156"/>
      <c r="D106" s="156"/>
      <c r="E106" s="156"/>
      <c r="F106" s="156"/>
      <c r="G106" s="156"/>
      <c r="H106" s="156"/>
      <c r="I106" s="156"/>
      <c r="J106" s="156"/>
      <c r="K106" s="156"/>
      <c r="L106" s="156"/>
      <c r="M106" s="210"/>
      <c r="N106" s="9"/>
      <c r="O106" s="9"/>
      <c r="P106" s="9"/>
      <c r="Q106" s="9"/>
      <c r="R106" s="9"/>
      <c r="S106" s="9"/>
      <c r="T106" s="9"/>
      <c r="U106" s="9"/>
      <c r="V106" s="9"/>
      <c r="W106" s="9"/>
      <c r="X106" s="9"/>
      <c r="Y106" s="9"/>
      <c r="Z106" s="9"/>
    </row>
    <row r="107" spans="1:26" ht="12.75" customHeight="1">
      <c r="A107" s="211" t="str">
        <f>A89</f>
        <v>Quarter 3 status report (6/30/2020):</v>
      </c>
      <c r="B107" s="156"/>
      <c r="C107" s="156"/>
      <c r="D107" s="156"/>
      <c r="E107" s="156"/>
      <c r="F107" s="156"/>
      <c r="G107" s="156"/>
      <c r="H107" s="156"/>
      <c r="I107" s="156"/>
      <c r="J107" s="156"/>
      <c r="K107" s="156"/>
      <c r="L107" s="156"/>
      <c r="M107" s="210"/>
      <c r="N107" s="9"/>
      <c r="O107" s="9"/>
      <c r="P107" s="9"/>
      <c r="Q107" s="9"/>
      <c r="R107" s="9"/>
      <c r="S107" s="9"/>
      <c r="T107" s="9"/>
      <c r="U107" s="9"/>
      <c r="V107" s="9"/>
      <c r="W107" s="9"/>
      <c r="X107" s="9"/>
      <c r="Y107" s="9"/>
      <c r="Z107" s="9"/>
    </row>
    <row r="108" spans="1:26" ht="12.75" customHeight="1">
      <c r="A108" s="209"/>
      <c r="B108" s="156"/>
      <c r="C108" s="156"/>
      <c r="D108" s="156"/>
      <c r="E108" s="156"/>
      <c r="F108" s="156"/>
      <c r="G108" s="156"/>
      <c r="H108" s="156"/>
      <c r="I108" s="156"/>
      <c r="J108" s="156"/>
      <c r="K108" s="156"/>
      <c r="L108" s="156"/>
      <c r="M108" s="210"/>
      <c r="N108" s="9"/>
      <c r="O108" s="9"/>
      <c r="P108" s="9"/>
      <c r="Q108" s="9"/>
      <c r="R108" s="9"/>
      <c r="S108" s="9"/>
      <c r="T108" s="9"/>
      <c r="U108" s="9"/>
      <c r="V108" s="9"/>
      <c r="W108" s="9"/>
      <c r="X108" s="9"/>
      <c r="Y108" s="9"/>
      <c r="Z108" s="9"/>
    </row>
    <row r="109" spans="1:26" ht="12.75" customHeight="1">
      <c r="A109" s="211" t="str">
        <f>A91</f>
        <v>Quarter 4 status report (9/30/2020):</v>
      </c>
      <c r="B109" s="156"/>
      <c r="C109" s="156"/>
      <c r="D109" s="156"/>
      <c r="E109" s="156"/>
      <c r="F109" s="156"/>
      <c r="G109" s="156"/>
      <c r="H109" s="156"/>
      <c r="I109" s="156"/>
      <c r="J109" s="156"/>
      <c r="K109" s="156"/>
      <c r="L109" s="156"/>
      <c r="M109" s="210"/>
      <c r="N109" s="9"/>
      <c r="O109" s="9"/>
      <c r="P109" s="9"/>
      <c r="Q109" s="9"/>
      <c r="R109" s="9"/>
      <c r="S109" s="9"/>
      <c r="T109" s="9"/>
      <c r="U109" s="9"/>
      <c r="V109" s="9"/>
      <c r="W109" s="9"/>
      <c r="X109" s="9"/>
      <c r="Y109" s="9"/>
      <c r="Z109" s="9"/>
    </row>
    <row r="110" spans="1:26" ht="12.75" customHeight="1">
      <c r="A110" s="209"/>
      <c r="B110" s="156"/>
      <c r="C110" s="156"/>
      <c r="D110" s="156"/>
      <c r="E110" s="156"/>
      <c r="F110" s="156"/>
      <c r="G110" s="156"/>
      <c r="H110" s="156"/>
      <c r="I110" s="156"/>
      <c r="J110" s="156"/>
      <c r="K110" s="156"/>
      <c r="L110" s="156"/>
      <c r="M110" s="210"/>
      <c r="N110" s="9"/>
      <c r="O110" s="9"/>
      <c r="P110" s="9"/>
      <c r="Q110" s="9"/>
      <c r="R110" s="9"/>
      <c r="S110" s="9"/>
      <c r="T110" s="9"/>
      <c r="U110" s="9"/>
      <c r="V110" s="9"/>
      <c r="W110" s="9"/>
      <c r="X110" s="9"/>
      <c r="Y110" s="9"/>
      <c r="Z110" s="9"/>
    </row>
    <row r="111" spans="1:26" ht="12.75" customHeight="1">
      <c r="A111" s="211" t="str">
        <f>A93</f>
        <v>Quarter 5 status report (12/31/2020):</v>
      </c>
      <c r="B111" s="156"/>
      <c r="C111" s="156"/>
      <c r="D111" s="156"/>
      <c r="E111" s="156"/>
      <c r="F111" s="156"/>
      <c r="G111" s="156"/>
      <c r="H111" s="156"/>
      <c r="I111" s="156"/>
      <c r="J111" s="156"/>
      <c r="K111" s="156"/>
      <c r="L111" s="156"/>
      <c r="M111" s="210"/>
      <c r="N111" s="9"/>
      <c r="O111" s="9"/>
      <c r="P111" s="9"/>
      <c r="Q111" s="9"/>
      <c r="R111" s="9"/>
      <c r="S111" s="9"/>
      <c r="T111" s="9"/>
      <c r="U111" s="9"/>
      <c r="V111" s="9"/>
      <c r="W111" s="9"/>
      <c r="X111" s="9"/>
      <c r="Y111" s="9"/>
      <c r="Z111" s="9"/>
    </row>
    <row r="112" spans="1:26" ht="12.75" customHeight="1">
      <c r="A112" s="209"/>
      <c r="B112" s="156"/>
      <c r="C112" s="156"/>
      <c r="D112" s="156"/>
      <c r="E112" s="156"/>
      <c r="F112" s="156"/>
      <c r="G112" s="156"/>
      <c r="H112" s="156"/>
      <c r="I112" s="156"/>
      <c r="J112" s="156"/>
      <c r="K112" s="156"/>
      <c r="L112" s="156"/>
      <c r="M112" s="210"/>
      <c r="N112" s="9"/>
      <c r="O112" s="9"/>
      <c r="P112" s="9"/>
      <c r="Q112" s="9"/>
      <c r="R112" s="9"/>
      <c r="S112" s="9"/>
      <c r="T112" s="9"/>
      <c r="U112" s="9"/>
      <c r="V112" s="9"/>
      <c r="W112" s="9"/>
      <c r="X112" s="9"/>
      <c r="Y112" s="9"/>
      <c r="Z112" s="9"/>
    </row>
    <row r="113" spans="1:26" ht="12.75" customHeight="1">
      <c r="A113" s="211" t="str">
        <f>A95</f>
        <v>Quarter 6 status report (3/31/2021):</v>
      </c>
      <c r="B113" s="156"/>
      <c r="C113" s="156"/>
      <c r="D113" s="156"/>
      <c r="E113" s="156"/>
      <c r="F113" s="156"/>
      <c r="G113" s="156"/>
      <c r="H113" s="156"/>
      <c r="I113" s="156"/>
      <c r="J113" s="156"/>
      <c r="K113" s="156"/>
      <c r="L113" s="156"/>
      <c r="M113" s="210"/>
      <c r="N113" s="9"/>
      <c r="O113" s="9"/>
      <c r="P113" s="9"/>
      <c r="Q113" s="9"/>
      <c r="R113" s="9"/>
      <c r="S113" s="9"/>
      <c r="T113" s="9"/>
      <c r="U113" s="9"/>
      <c r="V113" s="9"/>
      <c r="W113" s="9"/>
      <c r="X113" s="9"/>
      <c r="Y113" s="9"/>
      <c r="Z113" s="9"/>
    </row>
    <row r="114" spans="1:26" ht="12.75" customHeight="1">
      <c r="A114" s="209"/>
      <c r="B114" s="156"/>
      <c r="C114" s="156"/>
      <c r="D114" s="156"/>
      <c r="E114" s="156"/>
      <c r="F114" s="156"/>
      <c r="G114" s="156"/>
      <c r="H114" s="156"/>
      <c r="I114" s="156"/>
      <c r="J114" s="156"/>
      <c r="K114" s="156"/>
      <c r="L114" s="156"/>
      <c r="M114" s="210"/>
      <c r="N114" s="9"/>
      <c r="O114" s="9"/>
      <c r="P114" s="9"/>
      <c r="Q114" s="9"/>
      <c r="R114" s="9"/>
      <c r="S114" s="9"/>
      <c r="T114" s="9"/>
      <c r="U114" s="9"/>
      <c r="V114" s="9"/>
      <c r="W114" s="9"/>
      <c r="X114" s="9"/>
      <c r="Y114" s="9"/>
      <c r="Z114" s="9"/>
    </row>
    <row r="115" spans="1:26" ht="12.75" customHeight="1">
      <c r="A115" s="211" t="str">
        <f>A97</f>
        <v>Quarter 7 status report (6/30/2021):</v>
      </c>
      <c r="B115" s="156"/>
      <c r="C115" s="156"/>
      <c r="D115" s="156"/>
      <c r="E115" s="156"/>
      <c r="F115" s="156"/>
      <c r="G115" s="156"/>
      <c r="H115" s="156"/>
      <c r="I115" s="156"/>
      <c r="J115" s="156"/>
      <c r="K115" s="156"/>
      <c r="L115" s="156"/>
      <c r="M115" s="210"/>
      <c r="N115" s="9"/>
      <c r="O115" s="9"/>
      <c r="P115" s="9"/>
      <c r="Q115" s="9"/>
      <c r="R115" s="9"/>
      <c r="S115" s="9"/>
      <c r="T115" s="9"/>
      <c r="U115" s="9"/>
      <c r="V115" s="9"/>
      <c r="W115" s="9"/>
      <c r="X115" s="9"/>
      <c r="Y115" s="9"/>
      <c r="Z115" s="9"/>
    </row>
    <row r="116" spans="1:26" ht="12.75" customHeight="1">
      <c r="A116" s="209"/>
      <c r="B116" s="156"/>
      <c r="C116" s="156"/>
      <c r="D116" s="156"/>
      <c r="E116" s="156"/>
      <c r="F116" s="156"/>
      <c r="G116" s="156"/>
      <c r="H116" s="156"/>
      <c r="I116" s="156"/>
      <c r="J116" s="156"/>
      <c r="K116" s="156"/>
      <c r="L116" s="156"/>
      <c r="M116" s="210"/>
      <c r="N116" s="9"/>
      <c r="O116" s="9"/>
      <c r="P116" s="9"/>
      <c r="Q116" s="9"/>
      <c r="R116" s="9"/>
      <c r="S116" s="9"/>
      <c r="T116" s="9"/>
      <c r="U116" s="9"/>
      <c r="V116" s="9"/>
      <c r="W116" s="9"/>
      <c r="X116" s="9"/>
      <c r="Y116" s="9"/>
      <c r="Z116" s="9"/>
    </row>
    <row r="117" spans="1:26" ht="12.75" customHeight="1">
      <c r="A117" s="211" t="str">
        <f>A99</f>
        <v>Quarter 8 status report (9/30/2021):</v>
      </c>
      <c r="B117" s="156"/>
      <c r="C117" s="156"/>
      <c r="D117" s="156"/>
      <c r="E117" s="156"/>
      <c r="F117" s="156"/>
      <c r="G117" s="156"/>
      <c r="H117" s="156"/>
      <c r="I117" s="156"/>
      <c r="J117" s="156"/>
      <c r="K117" s="156"/>
      <c r="L117" s="156"/>
      <c r="M117" s="210"/>
      <c r="N117" s="9"/>
      <c r="O117" s="9"/>
      <c r="P117" s="9"/>
      <c r="Q117" s="9"/>
      <c r="R117" s="9"/>
      <c r="S117" s="9"/>
      <c r="T117" s="9"/>
      <c r="U117" s="9"/>
      <c r="V117" s="9"/>
      <c r="W117" s="9"/>
      <c r="X117" s="9"/>
      <c r="Y117" s="9"/>
      <c r="Z117" s="9"/>
    </row>
    <row r="118" spans="1:26" ht="12.75" customHeight="1">
      <c r="A118" s="215"/>
      <c r="B118" s="216"/>
      <c r="C118" s="216"/>
      <c r="D118" s="216"/>
      <c r="E118" s="216"/>
      <c r="F118" s="216"/>
      <c r="G118" s="216"/>
      <c r="H118" s="216"/>
      <c r="I118" s="216"/>
      <c r="J118" s="216"/>
      <c r="K118" s="216"/>
      <c r="L118" s="216"/>
      <c r="M118" s="217"/>
      <c r="N118" s="9"/>
      <c r="O118" s="9"/>
      <c r="P118" s="9"/>
      <c r="Q118" s="9"/>
      <c r="R118" s="9"/>
      <c r="S118" s="9"/>
      <c r="T118" s="9"/>
      <c r="U118" s="9"/>
      <c r="V118" s="9"/>
      <c r="W118" s="9"/>
      <c r="X118" s="9"/>
      <c r="Y118" s="9"/>
      <c r="Z118" s="9"/>
    </row>
    <row r="119" spans="1:26" ht="15" customHeight="1">
      <c r="A119" s="220" t="s">
        <v>431</v>
      </c>
      <c r="B119" s="213"/>
      <c r="C119" s="213"/>
      <c r="D119" s="213"/>
      <c r="E119" s="213"/>
      <c r="F119" s="213"/>
      <c r="G119" s="213"/>
      <c r="H119" s="213"/>
      <c r="I119" s="213"/>
      <c r="J119" s="213"/>
      <c r="K119" s="214"/>
      <c r="L119" s="222" t="s">
        <v>137</v>
      </c>
      <c r="M119" s="219"/>
      <c r="N119" s="9"/>
      <c r="O119" s="9"/>
      <c r="P119" s="9"/>
      <c r="Q119" s="9"/>
      <c r="R119" s="9"/>
      <c r="S119" s="9"/>
      <c r="T119" s="9"/>
      <c r="U119" s="9"/>
      <c r="V119" s="9"/>
      <c r="W119" s="9"/>
      <c r="X119" s="9"/>
      <c r="Y119" s="9"/>
      <c r="Z119" s="9"/>
    </row>
    <row r="120" spans="1:26" ht="12.75" customHeight="1">
      <c r="A120" s="221"/>
      <c r="B120" s="216"/>
      <c r="C120" s="216"/>
      <c r="D120" s="216"/>
      <c r="E120" s="216"/>
      <c r="F120" s="216"/>
      <c r="G120" s="216"/>
      <c r="H120" s="216"/>
      <c r="I120" s="216"/>
      <c r="J120" s="216"/>
      <c r="K120" s="217"/>
      <c r="L120" s="218"/>
      <c r="M120" s="219"/>
      <c r="N120" s="9"/>
      <c r="O120" s="9"/>
      <c r="P120" s="9"/>
      <c r="Q120" s="9"/>
      <c r="R120" s="9"/>
      <c r="S120" s="9"/>
      <c r="T120" s="9"/>
      <c r="U120" s="9"/>
      <c r="V120" s="9"/>
      <c r="W120" s="9"/>
      <c r="X120" s="9"/>
      <c r="Y120" s="9"/>
      <c r="Z120" s="9"/>
    </row>
    <row r="121" spans="1:26" ht="12.75" customHeight="1">
      <c r="A121" s="212" t="str">
        <f>A103</f>
        <v>Quarter 1 status report (12/31/2019):</v>
      </c>
      <c r="B121" s="213"/>
      <c r="C121" s="213"/>
      <c r="D121" s="213"/>
      <c r="E121" s="213"/>
      <c r="F121" s="213"/>
      <c r="G121" s="213"/>
      <c r="H121" s="213"/>
      <c r="I121" s="213"/>
      <c r="J121" s="213"/>
      <c r="K121" s="213"/>
      <c r="L121" s="213"/>
      <c r="M121" s="214"/>
      <c r="N121" s="9"/>
      <c r="O121" s="9"/>
      <c r="P121" s="9"/>
      <c r="Q121" s="9"/>
      <c r="R121" s="9"/>
      <c r="S121" s="9"/>
      <c r="T121" s="9"/>
      <c r="U121" s="9"/>
      <c r="V121" s="9"/>
      <c r="W121" s="9"/>
      <c r="X121" s="9"/>
      <c r="Y121" s="9"/>
      <c r="Z121" s="9"/>
    </row>
    <row r="122" spans="1:26" ht="12.75" customHeight="1">
      <c r="A122" s="209"/>
      <c r="B122" s="156"/>
      <c r="C122" s="156"/>
      <c r="D122" s="156"/>
      <c r="E122" s="156"/>
      <c r="F122" s="156"/>
      <c r="G122" s="156"/>
      <c r="H122" s="156"/>
      <c r="I122" s="156"/>
      <c r="J122" s="156"/>
      <c r="K122" s="156"/>
      <c r="L122" s="156"/>
      <c r="M122" s="210"/>
      <c r="N122" s="9"/>
      <c r="O122" s="9"/>
      <c r="P122" s="9"/>
      <c r="Q122" s="9"/>
      <c r="R122" s="9"/>
      <c r="S122" s="9"/>
      <c r="T122" s="9"/>
      <c r="U122" s="9"/>
      <c r="V122" s="9"/>
      <c r="W122" s="9"/>
      <c r="X122" s="9"/>
      <c r="Y122" s="9"/>
      <c r="Z122" s="9"/>
    </row>
    <row r="123" spans="1:26" ht="12.75" customHeight="1">
      <c r="A123" s="211" t="str">
        <f>A105</f>
        <v>Quarter 2 status report (3/31/2020):</v>
      </c>
      <c r="B123" s="156"/>
      <c r="C123" s="156"/>
      <c r="D123" s="156"/>
      <c r="E123" s="156"/>
      <c r="F123" s="156"/>
      <c r="G123" s="156"/>
      <c r="H123" s="156"/>
      <c r="I123" s="156"/>
      <c r="J123" s="156"/>
      <c r="K123" s="156"/>
      <c r="L123" s="156"/>
      <c r="M123" s="210"/>
      <c r="N123" s="9"/>
      <c r="O123" s="9"/>
      <c r="P123" s="9"/>
      <c r="Q123" s="9"/>
      <c r="R123" s="9"/>
      <c r="S123" s="9"/>
      <c r="T123" s="9"/>
      <c r="U123" s="9"/>
      <c r="V123" s="9"/>
      <c r="W123" s="9"/>
      <c r="X123" s="9"/>
      <c r="Y123" s="9"/>
      <c r="Z123" s="9"/>
    </row>
    <row r="124" spans="1:26" ht="12.75" customHeight="1">
      <c r="A124" s="209"/>
      <c r="B124" s="156"/>
      <c r="C124" s="156"/>
      <c r="D124" s="156"/>
      <c r="E124" s="156"/>
      <c r="F124" s="156"/>
      <c r="G124" s="156"/>
      <c r="H124" s="156"/>
      <c r="I124" s="156"/>
      <c r="J124" s="156"/>
      <c r="K124" s="156"/>
      <c r="L124" s="156"/>
      <c r="M124" s="210"/>
      <c r="N124" s="9"/>
      <c r="O124" s="9"/>
      <c r="P124" s="9"/>
      <c r="Q124" s="9"/>
      <c r="R124" s="9"/>
      <c r="S124" s="9"/>
      <c r="T124" s="9"/>
      <c r="U124" s="9"/>
      <c r="V124" s="9"/>
      <c r="W124" s="9"/>
      <c r="X124" s="9"/>
      <c r="Y124" s="9"/>
      <c r="Z124" s="9"/>
    </row>
    <row r="125" spans="1:26" ht="12.75" customHeight="1">
      <c r="A125" s="211" t="str">
        <f>A107</f>
        <v>Quarter 3 status report (6/30/2020):</v>
      </c>
      <c r="B125" s="156"/>
      <c r="C125" s="156"/>
      <c r="D125" s="156"/>
      <c r="E125" s="156"/>
      <c r="F125" s="156"/>
      <c r="G125" s="156"/>
      <c r="H125" s="156"/>
      <c r="I125" s="156"/>
      <c r="J125" s="156"/>
      <c r="K125" s="156"/>
      <c r="L125" s="156"/>
      <c r="M125" s="210"/>
      <c r="N125" s="9"/>
      <c r="O125" s="9"/>
      <c r="P125" s="9"/>
      <c r="Q125" s="9"/>
      <c r="R125" s="9"/>
      <c r="S125" s="9"/>
      <c r="T125" s="9"/>
      <c r="U125" s="9"/>
      <c r="V125" s="9"/>
      <c r="W125" s="9"/>
      <c r="X125" s="9"/>
      <c r="Y125" s="9"/>
      <c r="Z125" s="9"/>
    </row>
    <row r="126" spans="1:26" ht="12.75" customHeight="1">
      <c r="A126" s="209"/>
      <c r="B126" s="156"/>
      <c r="C126" s="156"/>
      <c r="D126" s="156"/>
      <c r="E126" s="156"/>
      <c r="F126" s="156"/>
      <c r="G126" s="156"/>
      <c r="H126" s="156"/>
      <c r="I126" s="156"/>
      <c r="J126" s="156"/>
      <c r="K126" s="156"/>
      <c r="L126" s="156"/>
      <c r="M126" s="210"/>
      <c r="N126" s="9"/>
      <c r="O126" s="9"/>
      <c r="P126" s="9"/>
      <c r="Q126" s="9"/>
      <c r="R126" s="9"/>
      <c r="S126" s="9"/>
      <c r="T126" s="9"/>
      <c r="U126" s="9"/>
      <c r="V126" s="9"/>
      <c r="W126" s="9"/>
      <c r="X126" s="9"/>
      <c r="Y126" s="9"/>
      <c r="Z126" s="9"/>
    </row>
    <row r="127" spans="1:26" ht="12.75" customHeight="1">
      <c r="A127" s="211" t="str">
        <f>A109</f>
        <v>Quarter 4 status report (9/30/2020):</v>
      </c>
      <c r="B127" s="156"/>
      <c r="C127" s="156"/>
      <c r="D127" s="156"/>
      <c r="E127" s="156"/>
      <c r="F127" s="156"/>
      <c r="G127" s="156"/>
      <c r="H127" s="156"/>
      <c r="I127" s="156"/>
      <c r="J127" s="156"/>
      <c r="K127" s="156"/>
      <c r="L127" s="156"/>
      <c r="M127" s="210"/>
      <c r="N127" s="9"/>
      <c r="O127" s="9"/>
      <c r="P127" s="9"/>
      <c r="Q127" s="9"/>
      <c r="R127" s="9"/>
      <c r="S127" s="9"/>
      <c r="T127" s="9"/>
      <c r="U127" s="9"/>
      <c r="V127" s="9"/>
      <c r="W127" s="9"/>
      <c r="X127" s="9"/>
      <c r="Y127" s="9"/>
      <c r="Z127" s="9"/>
    </row>
    <row r="128" spans="1:26" ht="12.75" customHeight="1">
      <c r="A128" s="209"/>
      <c r="B128" s="156"/>
      <c r="C128" s="156"/>
      <c r="D128" s="156"/>
      <c r="E128" s="156"/>
      <c r="F128" s="156"/>
      <c r="G128" s="156"/>
      <c r="H128" s="156"/>
      <c r="I128" s="156"/>
      <c r="J128" s="156"/>
      <c r="K128" s="156"/>
      <c r="L128" s="156"/>
      <c r="M128" s="210"/>
      <c r="N128" s="9"/>
      <c r="O128" s="9"/>
      <c r="P128" s="9"/>
      <c r="Q128" s="9"/>
      <c r="R128" s="9"/>
      <c r="S128" s="9"/>
      <c r="T128" s="9"/>
      <c r="U128" s="9"/>
      <c r="V128" s="9"/>
      <c r="W128" s="9"/>
      <c r="X128" s="9"/>
      <c r="Y128" s="9"/>
      <c r="Z128" s="9"/>
    </row>
    <row r="129" spans="1:26" ht="12.75" customHeight="1">
      <c r="A129" s="211" t="str">
        <f>A111</f>
        <v>Quarter 5 status report (12/31/2020):</v>
      </c>
      <c r="B129" s="156"/>
      <c r="C129" s="156"/>
      <c r="D129" s="156"/>
      <c r="E129" s="156"/>
      <c r="F129" s="156"/>
      <c r="G129" s="156"/>
      <c r="H129" s="156"/>
      <c r="I129" s="156"/>
      <c r="J129" s="156"/>
      <c r="K129" s="156"/>
      <c r="L129" s="156"/>
      <c r="M129" s="210"/>
      <c r="N129" s="9"/>
      <c r="O129" s="9"/>
      <c r="P129" s="9"/>
      <c r="Q129" s="9"/>
      <c r="R129" s="9"/>
      <c r="S129" s="9"/>
      <c r="T129" s="9"/>
      <c r="U129" s="9"/>
      <c r="V129" s="9"/>
      <c r="W129" s="9"/>
      <c r="X129" s="9"/>
      <c r="Y129" s="9"/>
      <c r="Z129" s="9"/>
    </row>
    <row r="130" spans="1:26" ht="12.75" customHeight="1">
      <c r="A130" s="209"/>
      <c r="B130" s="156"/>
      <c r="C130" s="156"/>
      <c r="D130" s="156"/>
      <c r="E130" s="156"/>
      <c r="F130" s="156"/>
      <c r="G130" s="156"/>
      <c r="H130" s="156"/>
      <c r="I130" s="156"/>
      <c r="J130" s="156"/>
      <c r="K130" s="156"/>
      <c r="L130" s="156"/>
      <c r="M130" s="210"/>
      <c r="N130" s="9"/>
      <c r="O130" s="9"/>
      <c r="P130" s="9"/>
      <c r="Q130" s="9"/>
      <c r="R130" s="9"/>
      <c r="S130" s="9"/>
      <c r="T130" s="9"/>
      <c r="U130" s="9"/>
      <c r="V130" s="9"/>
      <c r="W130" s="9"/>
      <c r="X130" s="9"/>
      <c r="Y130" s="9"/>
      <c r="Z130" s="9"/>
    </row>
    <row r="131" spans="1:26" ht="12.75" customHeight="1">
      <c r="A131" s="211" t="str">
        <f>A113</f>
        <v>Quarter 6 status report (3/31/2021):</v>
      </c>
      <c r="B131" s="156"/>
      <c r="C131" s="156"/>
      <c r="D131" s="156"/>
      <c r="E131" s="156"/>
      <c r="F131" s="156"/>
      <c r="G131" s="156"/>
      <c r="H131" s="156"/>
      <c r="I131" s="156"/>
      <c r="J131" s="156"/>
      <c r="K131" s="156"/>
      <c r="L131" s="156"/>
      <c r="M131" s="210"/>
      <c r="N131" s="9"/>
      <c r="O131" s="9"/>
      <c r="P131" s="9"/>
      <c r="Q131" s="9"/>
      <c r="R131" s="9"/>
      <c r="S131" s="9"/>
      <c r="T131" s="9"/>
      <c r="U131" s="9"/>
      <c r="V131" s="9"/>
      <c r="W131" s="9"/>
      <c r="X131" s="9"/>
      <c r="Y131" s="9"/>
      <c r="Z131" s="9"/>
    </row>
    <row r="132" spans="1:26" ht="12.75" customHeight="1">
      <c r="A132" s="209"/>
      <c r="B132" s="156"/>
      <c r="C132" s="156"/>
      <c r="D132" s="156"/>
      <c r="E132" s="156"/>
      <c r="F132" s="156"/>
      <c r="G132" s="156"/>
      <c r="H132" s="156"/>
      <c r="I132" s="156"/>
      <c r="J132" s="156"/>
      <c r="K132" s="156"/>
      <c r="L132" s="156"/>
      <c r="M132" s="210"/>
      <c r="N132" s="9"/>
      <c r="O132" s="9"/>
      <c r="P132" s="9"/>
      <c r="Q132" s="9"/>
      <c r="R132" s="9"/>
      <c r="S132" s="9"/>
      <c r="T132" s="9"/>
      <c r="U132" s="9"/>
      <c r="V132" s="9"/>
      <c r="W132" s="9"/>
      <c r="X132" s="9"/>
      <c r="Y132" s="9"/>
      <c r="Z132" s="9"/>
    </row>
    <row r="133" spans="1:26" ht="12.75" customHeight="1">
      <c r="A133" s="211" t="str">
        <f>A115</f>
        <v>Quarter 7 status report (6/30/2021):</v>
      </c>
      <c r="B133" s="156"/>
      <c r="C133" s="156"/>
      <c r="D133" s="156"/>
      <c r="E133" s="156"/>
      <c r="F133" s="156"/>
      <c r="G133" s="156"/>
      <c r="H133" s="156"/>
      <c r="I133" s="156"/>
      <c r="J133" s="156"/>
      <c r="K133" s="156"/>
      <c r="L133" s="156"/>
      <c r="M133" s="210"/>
      <c r="N133" s="9"/>
      <c r="O133" s="9"/>
      <c r="P133" s="9"/>
      <c r="Q133" s="9"/>
      <c r="R133" s="9"/>
      <c r="S133" s="9"/>
      <c r="T133" s="9"/>
      <c r="U133" s="9"/>
      <c r="V133" s="9"/>
      <c r="W133" s="9"/>
      <c r="X133" s="9"/>
      <c r="Y133" s="9"/>
      <c r="Z133" s="9"/>
    </row>
    <row r="134" spans="1:26" ht="12.75" customHeight="1">
      <c r="A134" s="209"/>
      <c r="B134" s="156"/>
      <c r="C134" s="156"/>
      <c r="D134" s="156"/>
      <c r="E134" s="156"/>
      <c r="F134" s="156"/>
      <c r="G134" s="156"/>
      <c r="H134" s="156"/>
      <c r="I134" s="156"/>
      <c r="J134" s="156"/>
      <c r="K134" s="156"/>
      <c r="L134" s="156"/>
      <c r="M134" s="210"/>
      <c r="N134" s="9"/>
      <c r="O134" s="9"/>
      <c r="P134" s="9"/>
      <c r="Q134" s="9"/>
      <c r="R134" s="9"/>
      <c r="S134" s="9"/>
      <c r="T134" s="9"/>
      <c r="U134" s="9"/>
      <c r="V134" s="9"/>
      <c r="W134" s="9"/>
      <c r="X134" s="9"/>
      <c r="Y134" s="9"/>
      <c r="Z134" s="9"/>
    </row>
    <row r="135" spans="1:26" ht="12.75" customHeight="1">
      <c r="A135" s="211" t="str">
        <f>A117</f>
        <v>Quarter 8 status report (9/30/2021):</v>
      </c>
      <c r="B135" s="156"/>
      <c r="C135" s="156"/>
      <c r="D135" s="156"/>
      <c r="E135" s="156"/>
      <c r="F135" s="156"/>
      <c r="G135" s="156"/>
      <c r="H135" s="156"/>
      <c r="I135" s="156"/>
      <c r="J135" s="156"/>
      <c r="K135" s="156"/>
      <c r="L135" s="156"/>
      <c r="M135" s="210"/>
      <c r="N135" s="9"/>
      <c r="O135" s="9"/>
      <c r="P135" s="9"/>
      <c r="Q135" s="9"/>
      <c r="R135" s="9"/>
      <c r="S135" s="9"/>
      <c r="T135" s="9"/>
      <c r="U135" s="9"/>
      <c r="V135" s="9"/>
      <c r="W135" s="9"/>
      <c r="X135" s="9"/>
      <c r="Y135" s="9"/>
      <c r="Z135" s="9"/>
    </row>
    <row r="136" spans="1:26" ht="12.75" customHeight="1">
      <c r="A136" s="215"/>
      <c r="B136" s="216"/>
      <c r="C136" s="216"/>
      <c r="D136" s="216"/>
      <c r="E136" s="216"/>
      <c r="F136" s="216"/>
      <c r="G136" s="216"/>
      <c r="H136" s="216"/>
      <c r="I136" s="216"/>
      <c r="J136" s="216"/>
      <c r="K136" s="216"/>
      <c r="L136" s="216"/>
      <c r="M136" s="217"/>
      <c r="N136" s="9"/>
      <c r="O136" s="9"/>
      <c r="P136" s="9"/>
      <c r="Q136" s="9"/>
      <c r="R136" s="9"/>
      <c r="S136" s="9"/>
      <c r="T136" s="9"/>
      <c r="U136" s="9"/>
      <c r="V136" s="9"/>
      <c r="W136" s="9"/>
      <c r="X136" s="9"/>
      <c r="Y136" s="9"/>
      <c r="Z136" s="9"/>
    </row>
    <row r="137" spans="1:26" ht="15" customHeight="1">
      <c r="A137" s="220" t="s">
        <v>446</v>
      </c>
      <c r="B137" s="213"/>
      <c r="C137" s="213"/>
      <c r="D137" s="213"/>
      <c r="E137" s="213"/>
      <c r="F137" s="213"/>
      <c r="G137" s="213"/>
      <c r="H137" s="213"/>
      <c r="I137" s="213"/>
      <c r="J137" s="213"/>
      <c r="K137" s="214"/>
      <c r="L137" s="222" t="s">
        <v>137</v>
      </c>
      <c r="M137" s="219"/>
      <c r="N137" s="9"/>
      <c r="O137" s="9"/>
      <c r="P137" s="9"/>
      <c r="Q137" s="9"/>
      <c r="R137" s="9"/>
      <c r="S137" s="9"/>
      <c r="T137" s="9"/>
      <c r="U137" s="9"/>
      <c r="V137" s="9"/>
      <c r="W137" s="9"/>
      <c r="X137" s="9"/>
      <c r="Y137" s="9"/>
      <c r="Z137" s="9"/>
    </row>
    <row r="138" spans="1:26" ht="12.75" customHeight="1">
      <c r="A138" s="221"/>
      <c r="B138" s="216"/>
      <c r="C138" s="216"/>
      <c r="D138" s="216"/>
      <c r="E138" s="216"/>
      <c r="F138" s="216"/>
      <c r="G138" s="216"/>
      <c r="H138" s="216"/>
      <c r="I138" s="216"/>
      <c r="J138" s="216"/>
      <c r="K138" s="217"/>
      <c r="L138" s="218"/>
      <c r="M138" s="219"/>
      <c r="N138" s="9"/>
      <c r="O138" s="9"/>
      <c r="P138" s="9"/>
      <c r="Q138" s="9"/>
      <c r="R138" s="9"/>
      <c r="S138" s="9"/>
      <c r="T138" s="9"/>
      <c r="U138" s="9"/>
      <c r="V138" s="9"/>
      <c r="W138" s="9"/>
      <c r="X138" s="9"/>
      <c r="Y138" s="9"/>
      <c r="Z138" s="9"/>
    </row>
    <row r="139" spans="1:26" ht="12.75" customHeight="1">
      <c r="A139" s="212" t="str">
        <f>A121</f>
        <v>Quarter 1 status report (12/31/2019):</v>
      </c>
      <c r="B139" s="213"/>
      <c r="C139" s="213"/>
      <c r="D139" s="213"/>
      <c r="E139" s="213"/>
      <c r="F139" s="213"/>
      <c r="G139" s="213"/>
      <c r="H139" s="213"/>
      <c r="I139" s="213"/>
      <c r="J139" s="213"/>
      <c r="K139" s="213"/>
      <c r="L139" s="213"/>
      <c r="M139" s="214"/>
      <c r="N139" s="9"/>
      <c r="O139" s="9"/>
      <c r="P139" s="9"/>
      <c r="Q139" s="9"/>
      <c r="R139" s="9"/>
      <c r="S139" s="9"/>
      <c r="T139" s="9"/>
      <c r="U139" s="9"/>
      <c r="V139" s="9"/>
      <c r="W139" s="9"/>
      <c r="X139" s="9"/>
      <c r="Y139" s="9"/>
      <c r="Z139" s="9"/>
    </row>
    <row r="140" spans="1:26" ht="12.75" customHeight="1">
      <c r="A140" s="209"/>
      <c r="B140" s="156"/>
      <c r="C140" s="156"/>
      <c r="D140" s="156"/>
      <c r="E140" s="156"/>
      <c r="F140" s="156"/>
      <c r="G140" s="156"/>
      <c r="H140" s="156"/>
      <c r="I140" s="156"/>
      <c r="J140" s="156"/>
      <c r="K140" s="156"/>
      <c r="L140" s="156"/>
      <c r="M140" s="210"/>
      <c r="N140" s="9"/>
      <c r="O140" s="9"/>
      <c r="P140" s="9"/>
      <c r="Q140" s="9"/>
      <c r="R140" s="9"/>
      <c r="S140" s="9"/>
      <c r="T140" s="9"/>
      <c r="U140" s="9"/>
      <c r="V140" s="9"/>
      <c r="W140" s="9"/>
      <c r="X140" s="9"/>
      <c r="Y140" s="9"/>
      <c r="Z140" s="9"/>
    </row>
    <row r="141" spans="1:26" ht="12.75" customHeight="1">
      <c r="A141" s="211" t="str">
        <f>A123</f>
        <v>Quarter 2 status report (3/31/2020):</v>
      </c>
      <c r="B141" s="156"/>
      <c r="C141" s="156"/>
      <c r="D141" s="156"/>
      <c r="E141" s="156"/>
      <c r="F141" s="156"/>
      <c r="G141" s="156"/>
      <c r="H141" s="156"/>
      <c r="I141" s="156"/>
      <c r="J141" s="156"/>
      <c r="K141" s="156"/>
      <c r="L141" s="156"/>
      <c r="M141" s="210"/>
      <c r="N141" s="9"/>
      <c r="O141" s="9"/>
      <c r="P141" s="9"/>
      <c r="Q141" s="9"/>
      <c r="R141" s="9"/>
      <c r="S141" s="9"/>
      <c r="T141" s="9"/>
      <c r="U141" s="9"/>
      <c r="V141" s="9"/>
      <c r="W141" s="9"/>
      <c r="X141" s="9"/>
      <c r="Y141" s="9"/>
      <c r="Z141" s="9"/>
    </row>
    <row r="142" spans="1:26" ht="12.75" customHeight="1">
      <c r="A142" s="209"/>
      <c r="B142" s="156"/>
      <c r="C142" s="156"/>
      <c r="D142" s="156"/>
      <c r="E142" s="156"/>
      <c r="F142" s="156"/>
      <c r="G142" s="156"/>
      <c r="H142" s="156"/>
      <c r="I142" s="156"/>
      <c r="J142" s="156"/>
      <c r="K142" s="156"/>
      <c r="L142" s="156"/>
      <c r="M142" s="210"/>
      <c r="N142" s="9"/>
      <c r="O142" s="9"/>
      <c r="P142" s="9"/>
      <c r="Q142" s="9"/>
      <c r="R142" s="9"/>
      <c r="S142" s="9"/>
      <c r="T142" s="9"/>
      <c r="U142" s="9"/>
      <c r="V142" s="9"/>
      <c r="W142" s="9"/>
      <c r="X142" s="9"/>
      <c r="Y142" s="9"/>
      <c r="Z142" s="9"/>
    </row>
    <row r="143" spans="1:26" ht="12.75" customHeight="1">
      <c r="A143" s="211" t="str">
        <f>A125</f>
        <v>Quarter 3 status report (6/30/2020):</v>
      </c>
      <c r="B143" s="156"/>
      <c r="C143" s="156"/>
      <c r="D143" s="156"/>
      <c r="E143" s="156"/>
      <c r="F143" s="156"/>
      <c r="G143" s="156"/>
      <c r="H143" s="156"/>
      <c r="I143" s="156"/>
      <c r="J143" s="156"/>
      <c r="K143" s="156"/>
      <c r="L143" s="156"/>
      <c r="M143" s="210"/>
      <c r="N143" s="9"/>
      <c r="O143" s="9"/>
      <c r="P143" s="9"/>
      <c r="Q143" s="9"/>
      <c r="R143" s="9"/>
      <c r="S143" s="9"/>
      <c r="T143" s="9"/>
      <c r="U143" s="9"/>
      <c r="V143" s="9"/>
      <c r="W143" s="9"/>
      <c r="X143" s="9"/>
      <c r="Y143" s="9"/>
      <c r="Z143" s="9"/>
    </row>
    <row r="144" spans="1:26" ht="12.75" customHeight="1">
      <c r="A144" s="209"/>
      <c r="B144" s="156"/>
      <c r="C144" s="156"/>
      <c r="D144" s="156"/>
      <c r="E144" s="156"/>
      <c r="F144" s="156"/>
      <c r="G144" s="156"/>
      <c r="H144" s="156"/>
      <c r="I144" s="156"/>
      <c r="J144" s="156"/>
      <c r="K144" s="156"/>
      <c r="L144" s="156"/>
      <c r="M144" s="210"/>
      <c r="N144" s="9"/>
      <c r="O144" s="9"/>
      <c r="P144" s="9"/>
      <c r="Q144" s="9"/>
      <c r="R144" s="9"/>
      <c r="S144" s="9"/>
      <c r="T144" s="9"/>
      <c r="U144" s="9"/>
      <c r="V144" s="9"/>
      <c r="W144" s="9"/>
      <c r="X144" s="9"/>
      <c r="Y144" s="9"/>
      <c r="Z144" s="9"/>
    </row>
    <row r="145" spans="1:26" ht="12.75" customHeight="1">
      <c r="A145" s="211" t="str">
        <f>A127</f>
        <v>Quarter 4 status report (9/30/2020):</v>
      </c>
      <c r="B145" s="156"/>
      <c r="C145" s="156"/>
      <c r="D145" s="156"/>
      <c r="E145" s="156"/>
      <c r="F145" s="156"/>
      <c r="G145" s="156"/>
      <c r="H145" s="156"/>
      <c r="I145" s="156"/>
      <c r="J145" s="156"/>
      <c r="K145" s="156"/>
      <c r="L145" s="156"/>
      <c r="M145" s="210"/>
      <c r="N145" s="9"/>
      <c r="O145" s="9"/>
      <c r="P145" s="9"/>
      <c r="Q145" s="9"/>
      <c r="R145" s="9"/>
      <c r="S145" s="9"/>
      <c r="T145" s="9"/>
      <c r="U145" s="9"/>
      <c r="V145" s="9"/>
      <c r="W145" s="9"/>
      <c r="X145" s="9"/>
      <c r="Y145" s="9"/>
      <c r="Z145" s="9"/>
    </row>
    <row r="146" spans="1:26" ht="12.75" customHeight="1">
      <c r="A146" s="209"/>
      <c r="B146" s="156"/>
      <c r="C146" s="156"/>
      <c r="D146" s="156"/>
      <c r="E146" s="156"/>
      <c r="F146" s="156"/>
      <c r="G146" s="156"/>
      <c r="H146" s="156"/>
      <c r="I146" s="156"/>
      <c r="J146" s="156"/>
      <c r="K146" s="156"/>
      <c r="L146" s="156"/>
      <c r="M146" s="210"/>
      <c r="N146" s="9"/>
      <c r="O146" s="9"/>
      <c r="P146" s="9"/>
      <c r="Q146" s="9"/>
      <c r="R146" s="9"/>
      <c r="S146" s="9"/>
      <c r="T146" s="9"/>
      <c r="U146" s="9"/>
      <c r="V146" s="9"/>
      <c r="W146" s="9"/>
      <c r="X146" s="9"/>
      <c r="Y146" s="9"/>
      <c r="Z146" s="9"/>
    </row>
    <row r="147" spans="1:26" ht="12.75" customHeight="1">
      <c r="A147" s="211" t="str">
        <f>A129</f>
        <v>Quarter 5 status report (12/31/2020):</v>
      </c>
      <c r="B147" s="156"/>
      <c r="C147" s="156"/>
      <c r="D147" s="156"/>
      <c r="E147" s="156"/>
      <c r="F147" s="156"/>
      <c r="G147" s="156"/>
      <c r="H147" s="156"/>
      <c r="I147" s="156"/>
      <c r="J147" s="156"/>
      <c r="K147" s="156"/>
      <c r="L147" s="156"/>
      <c r="M147" s="210"/>
      <c r="N147" s="9"/>
      <c r="O147" s="9"/>
      <c r="P147" s="9"/>
      <c r="Q147" s="9"/>
      <c r="R147" s="9"/>
      <c r="S147" s="9"/>
      <c r="T147" s="9"/>
      <c r="U147" s="9"/>
      <c r="V147" s="9"/>
      <c r="W147" s="9"/>
      <c r="X147" s="9"/>
      <c r="Y147" s="9"/>
      <c r="Z147" s="9"/>
    </row>
    <row r="148" spans="1:26" ht="12.75" customHeight="1">
      <c r="A148" s="209"/>
      <c r="B148" s="156"/>
      <c r="C148" s="156"/>
      <c r="D148" s="156"/>
      <c r="E148" s="156"/>
      <c r="F148" s="156"/>
      <c r="G148" s="156"/>
      <c r="H148" s="156"/>
      <c r="I148" s="156"/>
      <c r="J148" s="156"/>
      <c r="K148" s="156"/>
      <c r="L148" s="156"/>
      <c r="M148" s="210"/>
      <c r="N148" s="9"/>
      <c r="O148" s="9"/>
      <c r="P148" s="9"/>
      <c r="Q148" s="9"/>
      <c r="R148" s="9"/>
      <c r="S148" s="9"/>
      <c r="T148" s="9"/>
      <c r="U148" s="9"/>
      <c r="V148" s="9"/>
      <c r="W148" s="9"/>
      <c r="X148" s="9"/>
      <c r="Y148" s="9"/>
      <c r="Z148" s="9"/>
    </row>
    <row r="149" spans="1:26" ht="12.75" customHeight="1">
      <c r="A149" s="211" t="str">
        <f>A131</f>
        <v>Quarter 6 status report (3/31/2021):</v>
      </c>
      <c r="B149" s="156"/>
      <c r="C149" s="156"/>
      <c r="D149" s="156"/>
      <c r="E149" s="156"/>
      <c r="F149" s="156"/>
      <c r="G149" s="156"/>
      <c r="H149" s="156"/>
      <c r="I149" s="156"/>
      <c r="J149" s="156"/>
      <c r="K149" s="156"/>
      <c r="L149" s="156"/>
      <c r="M149" s="210"/>
      <c r="N149" s="9"/>
      <c r="O149" s="9"/>
      <c r="P149" s="9"/>
      <c r="Q149" s="9"/>
      <c r="R149" s="9"/>
      <c r="S149" s="9"/>
      <c r="T149" s="9"/>
      <c r="U149" s="9"/>
      <c r="V149" s="9"/>
      <c r="W149" s="9"/>
      <c r="X149" s="9"/>
      <c r="Y149" s="9"/>
      <c r="Z149" s="9"/>
    </row>
    <row r="150" spans="1:26" ht="12.75" customHeight="1">
      <c r="A150" s="209"/>
      <c r="B150" s="156"/>
      <c r="C150" s="156"/>
      <c r="D150" s="156"/>
      <c r="E150" s="156"/>
      <c r="F150" s="156"/>
      <c r="G150" s="156"/>
      <c r="H150" s="156"/>
      <c r="I150" s="156"/>
      <c r="J150" s="156"/>
      <c r="K150" s="156"/>
      <c r="L150" s="156"/>
      <c r="M150" s="210"/>
      <c r="N150" s="9"/>
      <c r="O150" s="9"/>
      <c r="P150" s="9"/>
      <c r="Q150" s="9"/>
      <c r="R150" s="9"/>
      <c r="S150" s="9"/>
      <c r="T150" s="9"/>
      <c r="U150" s="9"/>
      <c r="V150" s="9"/>
      <c r="W150" s="9"/>
      <c r="X150" s="9"/>
      <c r="Y150" s="9"/>
      <c r="Z150" s="9"/>
    </row>
    <row r="151" spans="1:26" ht="12.75" customHeight="1">
      <c r="A151" s="211" t="str">
        <f>A133</f>
        <v>Quarter 7 status report (6/30/2021):</v>
      </c>
      <c r="B151" s="156"/>
      <c r="C151" s="156"/>
      <c r="D151" s="156"/>
      <c r="E151" s="156"/>
      <c r="F151" s="156"/>
      <c r="G151" s="156"/>
      <c r="H151" s="156"/>
      <c r="I151" s="156"/>
      <c r="J151" s="156"/>
      <c r="K151" s="156"/>
      <c r="L151" s="156"/>
      <c r="M151" s="210"/>
      <c r="N151" s="9"/>
      <c r="O151" s="9"/>
      <c r="P151" s="9"/>
      <c r="Q151" s="9"/>
      <c r="R151" s="9"/>
      <c r="S151" s="9"/>
      <c r="T151" s="9"/>
      <c r="U151" s="9"/>
      <c r="V151" s="9"/>
      <c r="W151" s="9"/>
      <c r="X151" s="9"/>
      <c r="Y151" s="9"/>
      <c r="Z151" s="9"/>
    </row>
    <row r="152" spans="1:26" ht="12.75" customHeight="1">
      <c r="A152" s="209"/>
      <c r="B152" s="156"/>
      <c r="C152" s="156"/>
      <c r="D152" s="156"/>
      <c r="E152" s="156"/>
      <c r="F152" s="156"/>
      <c r="G152" s="156"/>
      <c r="H152" s="156"/>
      <c r="I152" s="156"/>
      <c r="J152" s="156"/>
      <c r="K152" s="156"/>
      <c r="L152" s="156"/>
      <c r="M152" s="210"/>
      <c r="N152" s="9"/>
      <c r="O152" s="9"/>
      <c r="P152" s="9"/>
      <c r="Q152" s="9"/>
      <c r="R152" s="9"/>
      <c r="S152" s="9"/>
      <c r="T152" s="9"/>
      <c r="U152" s="9"/>
      <c r="V152" s="9"/>
      <c r="W152" s="9"/>
      <c r="X152" s="9"/>
      <c r="Y152" s="9"/>
      <c r="Z152" s="9"/>
    </row>
    <row r="153" spans="1:26" ht="12.75" customHeight="1">
      <c r="A153" s="211" t="str">
        <f>A135</f>
        <v>Quarter 8 status report (9/30/2021):</v>
      </c>
      <c r="B153" s="156"/>
      <c r="C153" s="156"/>
      <c r="D153" s="156"/>
      <c r="E153" s="156"/>
      <c r="F153" s="156"/>
      <c r="G153" s="156"/>
      <c r="H153" s="156"/>
      <c r="I153" s="156"/>
      <c r="J153" s="156"/>
      <c r="K153" s="156"/>
      <c r="L153" s="156"/>
      <c r="M153" s="210"/>
      <c r="N153" s="9"/>
      <c r="O153" s="9"/>
      <c r="P153" s="9"/>
      <c r="Q153" s="9"/>
      <c r="R153" s="9"/>
      <c r="S153" s="9"/>
      <c r="T153" s="9"/>
      <c r="U153" s="9"/>
      <c r="V153" s="9"/>
      <c r="W153" s="9"/>
      <c r="X153" s="9"/>
      <c r="Y153" s="9"/>
      <c r="Z153" s="9"/>
    </row>
    <row r="154" spans="1:26" ht="12.75" customHeight="1">
      <c r="A154" s="215"/>
      <c r="B154" s="216"/>
      <c r="C154" s="216"/>
      <c r="D154" s="216"/>
      <c r="E154" s="216"/>
      <c r="F154" s="216"/>
      <c r="G154" s="216"/>
      <c r="H154" s="216"/>
      <c r="I154" s="216"/>
      <c r="J154" s="216"/>
      <c r="K154" s="216"/>
      <c r="L154" s="216"/>
      <c r="M154" s="217"/>
      <c r="N154" s="9"/>
      <c r="O154" s="9"/>
      <c r="P154" s="9"/>
      <c r="Q154" s="9"/>
      <c r="R154" s="9"/>
      <c r="S154" s="9"/>
      <c r="T154" s="9"/>
      <c r="U154" s="9"/>
      <c r="V154" s="9"/>
      <c r="W154" s="9"/>
      <c r="X154" s="9"/>
      <c r="Y154" s="9"/>
      <c r="Z154" s="9"/>
    </row>
    <row r="155" spans="1:26" ht="15" customHeight="1">
      <c r="A155" s="220" t="s">
        <v>447</v>
      </c>
      <c r="B155" s="213"/>
      <c r="C155" s="213"/>
      <c r="D155" s="213"/>
      <c r="E155" s="213"/>
      <c r="F155" s="213"/>
      <c r="G155" s="213"/>
      <c r="H155" s="213"/>
      <c r="I155" s="213"/>
      <c r="J155" s="213"/>
      <c r="K155" s="214"/>
      <c r="L155" s="222" t="s">
        <v>137</v>
      </c>
      <c r="M155" s="219"/>
      <c r="N155" s="9"/>
      <c r="O155" s="9"/>
      <c r="P155" s="9"/>
      <c r="Q155" s="9"/>
      <c r="R155" s="9"/>
      <c r="S155" s="9"/>
      <c r="T155" s="9"/>
      <c r="U155" s="9"/>
      <c r="V155" s="9"/>
      <c r="W155" s="9"/>
      <c r="X155" s="9"/>
      <c r="Y155" s="9"/>
      <c r="Z155" s="9"/>
    </row>
    <row r="156" spans="1:26" ht="12.75" customHeight="1">
      <c r="A156" s="221"/>
      <c r="B156" s="216"/>
      <c r="C156" s="216"/>
      <c r="D156" s="216"/>
      <c r="E156" s="216"/>
      <c r="F156" s="216"/>
      <c r="G156" s="216"/>
      <c r="H156" s="216"/>
      <c r="I156" s="216"/>
      <c r="J156" s="216"/>
      <c r="K156" s="217"/>
      <c r="L156" s="218"/>
      <c r="M156" s="219"/>
      <c r="N156" s="9"/>
      <c r="O156" s="9"/>
      <c r="P156" s="9"/>
      <c r="Q156" s="9"/>
      <c r="R156" s="9"/>
      <c r="S156" s="9"/>
      <c r="T156" s="9"/>
      <c r="U156" s="9"/>
      <c r="V156" s="9"/>
      <c r="W156" s="9"/>
      <c r="X156" s="9"/>
      <c r="Y156" s="9"/>
      <c r="Z156" s="9"/>
    </row>
    <row r="157" spans="1:26" ht="12.75" customHeight="1">
      <c r="A157" s="212" t="str">
        <f>A139</f>
        <v>Quarter 1 status report (12/31/2019):</v>
      </c>
      <c r="B157" s="213"/>
      <c r="C157" s="213"/>
      <c r="D157" s="213"/>
      <c r="E157" s="213"/>
      <c r="F157" s="213"/>
      <c r="G157" s="213"/>
      <c r="H157" s="213"/>
      <c r="I157" s="213"/>
      <c r="J157" s="213"/>
      <c r="K157" s="213"/>
      <c r="L157" s="213"/>
      <c r="M157" s="214"/>
      <c r="N157" s="9"/>
      <c r="O157" s="9"/>
      <c r="P157" s="9"/>
      <c r="Q157" s="9"/>
      <c r="R157" s="9"/>
      <c r="S157" s="9"/>
      <c r="T157" s="9"/>
      <c r="U157" s="9"/>
      <c r="V157" s="9"/>
      <c r="W157" s="9"/>
      <c r="X157" s="9"/>
      <c r="Y157" s="9"/>
      <c r="Z157" s="9"/>
    </row>
    <row r="158" spans="1:26" ht="12.75" customHeight="1">
      <c r="A158" s="209"/>
      <c r="B158" s="156"/>
      <c r="C158" s="156"/>
      <c r="D158" s="156"/>
      <c r="E158" s="156"/>
      <c r="F158" s="156"/>
      <c r="G158" s="156"/>
      <c r="H158" s="156"/>
      <c r="I158" s="156"/>
      <c r="J158" s="156"/>
      <c r="K158" s="156"/>
      <c r="L158" s="156"/>
      <c r="M158" s="210"/>
      <c r="N158" s="9"/>
      <c r="O158" s="9"/>
      <c r="P158" s="9"/>
      <c r="Q158" s="9"/>
      <c r="R158" s="9"/>
      <c r="S158" s="9"/>
      <c r="T158" s="9"/>
      <c r="U158" s="9"/>
      <c r="V158" s="9"/>
      <c r="W158" s="9"/>
      <c r="X158" s="9"/>
      <c r="Y158" s="9"/>
      <c r="Z158" s="9"/>
    </row>
    <row r="159" spans="1:26" ht="12.75" customHeight="1">
      <c r="A159" s="211" t="str">
        <f>A141</f>
        <v>Quarter 2 status report (3/31/2020):</v>
      </c>
      <c r="B159" s="156"/>
      <c r="C159" s="156"/>
      <c r="D159" s="156"/>
      <c r="E159" s="156"/>
      <c r="F159" s="156"/>
      <c r="G159" s="156"/>
      <c r="H159" s="156"/>
      <c r="I159" s="156"/>
      <c r="J159" s="156"/>
      <c r="K159" s="156"/>
      <c r="L159" s="156"/>
      <c r="M159" s="210"/>
      <c r="N159" s="9"/>
      <c r="O159" s="9"/>
      <c r="P159" s="9"/>
      <c r="Q159" s="9"/>
      <c r="R159" s="9"/>
      <c r="S159" s="9"/>
      <c r="T159" s="9"/>
      <c r="U159" s="9"/>
      <c r="V159" s="9"/>
      <c r="W159" s="9"/>
      <c r="X159" s="9"/>
      <c r="Y159" s="9"/>
      <c r="Z159" s="9"/>
    </row>
    <row r="160" spans="1:26" ht="12.75" customHeight="1">
      <c r="A160" s="209"/>
      <c r="B160" s="156"/>
      <c r="C160" s="156"/>
      <c r="D160" s="156"/>
      <c r="E160" s="156"/>
      <c r="F160" s="156"/>
      <c r="G160" s="156"/>
      <c r="H160" s="156"/>
      <c r="I160" s="156"/>
      <c r="J160" s="156"/>
      <c r="K160" s="156"/>
      <c r="L160" s="156"/>
      <c r="M160" s="210"/>
      <c r="N160" s="9"/>
      <c r="O160" s="9"/>
      <c r="P160" s="9"/>
      <c r="Q160" s="9"/>
      <c r="R160" s="9"/>
      <c r="S160" s="9"/>
      <c r="T160" s="9"/>
      <c r="U160" s="9"/>
      <c r="V160" s="9"/>
      <c r="W160" s="9"/>
      <c r="X160" s="9"/>
      <c r="Y160" s="9"/>
      <c r="Z160" s="9"/>
    </row>
    <row r="161" spans="1:26" ht="12.75" customHeight="1">
      <c r="A161" s="211" t="str">
        <f>A143</f>
        <v>Quarter 3 status report (6/30/2020):</v>
      </c>
      <c r="B161" s="156"/>
      <c r="C161" s="156"/>
      <c r="D161" s="156"/>
      <c r="E161" s="156"/>
      <c r="F161" s="156"/>
      <c r="G161" s="156"/>
      <c r="H161" s="156"/>
      <c r="I161" s="156"/>
      <c r="J161" s="156"/>
      <c r="K161" s="156"/>
      <c r="L161" s="156"/>
      <c r="M161" s="210"/>
      <c r="N161" s="9"/>
      <c r="O161" s="9"/>
      <c r="P161" s="9"/>
      <c r="Q161" s="9"/>
      <c r="R161" s="9"/>
      <c r="S161" s="9"/>
      <c r="T161" s="9"/>
      <c r="U161" s="9"/>
      <c r="V161" s="9"/>
      <c r="W161" s="9"/>
      <c r="X161" s="9"/>
      <c r="Y161" s="9"/>
      <c r="Z161" s="9"/>
    </row>
    <row r="162" spans="1:26" ht="12.75" customHeight="1">
      <c r="A162" s="209"/>
      <c r="B162" s="156"/>
      <c r="C162" s="156"/>
      <c r="D162" s="156"/>
      <c r="E162" s="156"/>
      <c r="F162" s="156"/>
      <c r="G162" s="156"/>
      <c r="H162" s="156"/>
      <c r="I162" s="156"/>
      <c r="J162" s="156"/>
      <c r="K162" s="156"/>
      <c r="L162" s="156"/>
      <c r="M162" s="210"/>
      <c r="N162" s="9"/>
      <c r="O162" s="9"/>
      <c r="P162" s="9"/>
      <c r="Q162" s="9"/>
      <c r="R162" s="9"/>
      <c r="S162" s="9"/>
      <c r="T162" s="9"/>
      <c r="U162" s="9"/>
      <c r="V162" s="9"/>
      <c r="W162" s="9"/>
      <c r="X162" s="9"/>
      <c r="Y162" s="9"/>
      <c r="Z162" s="9"/>
    </row>
    <row r="163" spans="1:26" ht="12.75" customHeight="1">
      <c r="A163" s="211" t="str">
        <f>A145</f>
        <v>Quarter 4 status report (9/30/2020):</v>
      </c>
      <c r="B163" s="156"/>
      <c r="C163" s="156"/>
      <c r="D163" s="156"/>
      <c r="E163" s="156"/>
      <c r="F163" s="156"/>
      <c r="G163" s="156"/>
      <c r="H163" s="156"/>
      <c r="I163" s="156"/>
      <c r="J163" s="156"/>
      <c r="K163" s="156"/>
      <c r="L163" s="156"/>
      <c r="M163" s="210"/>
      <c r="N163" s="9"/>
      <c r="O163" s="9"/>
      <c r="P163" s="9"/>
      <c r="Q163" s="9"/>
      <c r="R163" s="9"/>
      <c r="S163" s="9"/>
      <c r="T163" s="9"/>
      <c r="U163" s="9"/>
      <c r="V163" s="9"/>
      <c r="W163" s="9"/>
      <c r="X163" s="9"/>
      <c r="Y163" s="9"/>
      <c r="Z163" s="9"/>
    </row>
    <row r="164" spans="1:26" ht="12.75" customHeight="1">
      <c r="A164" s="209"/>
      <c r="B164" s="156"/>
      <c r="C164" s="156"/>
      <c r="D164" s="156"/>
      <c r="E164" s="156"/>
      <c r="F164" s="156"/>
      <c r="G164" s="156"/>
      <c r="H164" s="156"/>
      <c r="I164" s="156"/>
      <c r="J164" s="156"/>
      <c r="K164" s="156"/>
      <c r="L164" s="156"/>
      <c r="M164" s="210"/>
      <c r="N164" s="9"/>
      <c r="O164" s="9"/>
      <c r="P164" s="9"/>
      <c r="Q164" s="9"/>
      <c r="R164" s="9"/>
      <c r="S164" s="9"/>
      <c r="T164" s="9"/>
      <c r="U164" s="9"/>
      <c r="V164" s="9"/>
      <c r="W164" s="9"/>
      <c r="X164" s="9"/>
      <c r="Y164" s="9"/>
      <c r="Z164" s="9"/>
    </row>
    <row r="165" spans="1:26" ht="12.75" customHeight="1">
      <c r="A165" s="211" t="str">
        <f>A147</f>
        <v>Quarter 5 status report (12/31/2020):</v>
      </c>
      <c r="B165" s="156"/>
      <c r="C165" s="156"/>
      <c r="D165" s="156"/>
      <c r="E165" s="156"/>
      <c r="F165" s="156"/>
      <c r="G165" s="156"/>
      <c r="H165" s="156"/>
      <c r="I165" s="156"/>
      <c r="J165" s="156"/>
      <c r="K165" s="156"/>
      <c r="L165" s="156"/>
      <c r="M165" s="210"/>
      <c r="N165" s="9"/>
      <c r="O165" s="9"/>
      <c r="P165" s="9"/>
      <c r="Q165" s="9"/>
      <c r="R165" s="9"/>
      <c r="S165" s="9"/>
      <c r="T165" s="9"/>
      <c r="U165" s="9"/>
      <c r="V165" s="9"/>
      <c r="W165" s="9"/>
      <c r="X165" s="9"/>
      <c r="Y165" s="9"/>
      <c r="Z165" s="9"/>
    </row>
    <row r="166" spans="1:26" ht="12.75" customHeight="1">
      <c r="A166" s="209"/>
      <c r="B166" s="156"/>
      <c r="C166" s="156"/>
      <c r="D166" s="156"/>
      <c r="E166" s="156"/>
      <c r="F166" s="156"/>
      <c r="G166" s="156"/>
      <c r="H166" s="156"/>
      <c r="I166" s="156"/>
      <c r="J166" s="156"/>
      <c r="K166" s="156"/>
      <c r="L166" s="156"/>
      <c r="M166" s="210"/>
      <c r="N166" s="9"/>
      <c r="O166" s="9"/>
      <c r="P166" s="9"/>
      <c r="Q166" s="9"/>
      <c r="R166" s="9"/>
      <c r="S166" s="9"/>
      <c r="T166" s="9"/>
      <c r="U166" s="9"/>
      <c r="V166" s="9"/>
      <c r="W166" s="9"/>
      <c r="X166" s="9"/>
      <c r="Y166" s="9"/>
      <c r="Z166" s="9"/>
    </row>
    <row r="167" spans="1:26" ht="12.75" customHeight="1">
      <c r="A167" s="211" t="str">
        <f>A149</f>
        <v>Quarter 6 status report (3/31/2021):</v>
      </c>
      <c r="B167" s="156"/>
      <c r="C167" s="156"/>
      <c r="D167" s="156"/>
      <c r="E167" s="156"/>
      <c r="F167" s="156"/>
      <c r="G167" s="156"/>
      <c r="H167" s="156"/>
      <c r="I167" s="156"/>
      <c r="J167" s="156"/>
      <c r="K167" s="156"/>
      <c r="L167" s="156"/>
      <c r="M167" s="210"/>
      <c r="N167" s="9"/>
      <c r="O167" s="9"/>
      <c r="P167" s="9"/>
      <c r="Q167" s="9"/>
      <c r="R167" s="9"/>
      <c r="S167" s="9"/>
      <c r="T167" s="9"/>
      <c r="U167" s="9"/>
      <c r="V167" s="9"/>
      <c r="W167" s="9"/>
      <c r="X167" s="9"/>
      <c r="Y167" s="9"/>
      <c r="Z167" s="9"/>
    </row>
    <row r="168" spans="1:26" ht="12.75" customHeight="1">
      <c r="A168" s="209"/>
      <c r="B168" s="156"/>
      <c r="C168" s="156"/>
      <c r="D168" s="156"/>
      <c r="E168" s="156"/>
      <c r="F168" s="156"/>
      <c r="G168" s="156"/>
      <c r="H168" s="156"/>
      <c r="I168" s="156"/>
      <c r="J168" s="156"/>
      <c r="K168" s="156"/>
      <c r="L168" s="156"/>
      <c r="M168" s="210"/>
      <c r="N168" s="9"/>
      <c r="O168" s="9"/>
      <c r="P168" s="9"/>
      <c r="Q168" s="9"/>
      <c r="R168" s="9"/>
      <c r="S168" s="9"/>
      <c r="T168" s="9"/>
      <c r="U168" s="9"/>
      <c r="V168" s="9"/>
      <c r="W168" s="9"/>
      <c r="X168" s="9"/>
      <c r="Y168" s="9"/>
      <c r="Z168" s="9"/>
    </row>
    <row r="169" spans="1:26" ht="12.75" customHeight="1">
      <c r="A169" s="211" t="str">
        <f>A151</f>
        <v>Quarter 7 status report (6/30/2021):</v>
      </c>
      <c r="B169" s="156"/>
      <c r="C169" s="156"/>
      <c r="D169" s="156"/>
      <c r="E169" s="156"/>
      <c r="F169" s="156"/>
      <c r="G169" s="156"/>
      <c r="H169" s="156"/>
      <c r="I169" s="156"/>
      <c r="J169" s="156"/>
      <c r="K169" s="156"/>
      <c r="L169" s="156"/>
      <c r="M169" s="210"/>
      <c r="N169" s="9"/>
      <c r="O169" s="9"/>
      <c r="P169" s="9"/>
      <c r="Q169" s="9"/>
      <c r="R169" s="9"/>
      <c r="S169" s="9"/>
      <c r="T169" s="9"/>
      <c r="U169" s="9"/>
      <c r="V169" s="9"/>
      <c r="W169" s="9"/>
      <c r="X169" s="9"/>
      <c r="Y169" s="9"/>
      <c r="Z169" s="9"/>
    </row>
    <row r="170" spans="1:26" ht="12.75" customHeight="1">
      <c r="A170" s="209"/>
      <c r="B170" s="156"/>
      <c r="C170" s="156"/>
      <c r="D170" s="156"/>
      <c r="E170" s="156"/>
      <c r="F170" s="156"/>
      <c r="G170" s="156"/>
      <c r="H170" s="156"/>
      <c r="I170" s="156"/>
      <c r="J170" s="156"/>
      <c r="K170" s="156"/>
      <c r="L170" s="156"/>
      <c r="M170" s="210"/>
      <c r="N170" s="9"/>
      <c r="O170" s="9"/>
      <c r="P170" s="9"/>
      <c r="Q170" s="9"/>
      <c r="R170" s="9"/>
      <c r="S170" s="9"/>
      <c r="T170" s="9"/>
      <c r="U170" s="9"/>
      <c r="V170" s="9"/>
      <c r="W170" s="9"/>
      <c r="X170" s="9"/>
      <c r="Y170" s="9"/>
      <c r="Z170" s="9"/>
    </row>
    <row r="171" spans="1:26" ht="12.75" customHeight="1">
      <c r="A171" s="211" t="str">
        <f>A153</f>
        <v>Quarter 8 status report (9/30/2021):</v>
      </c>
      <c r="B171" s="156"/>
      <c r="C171" s="156"/>
      <c r="D171" s="156"/>
      <c r="E171" s="156"/>
      <c r="F171" s="156"/>
      <c r="G171" s="156"/>
      <c r="H171" s="156"/>
      <c r="I171" s="156"/>
      <c r="J171" s="156"/>
      <c r="K171" s="156"/>
      <c r="L171" s="156"/>
      <c r="M171" s="210"/>
      <c r="N171" s="9"/>
      <c r="O171" s="9"/>
      <c r="P171" s="9"/>
      <c r="Q171" s="9"/>
      <c r="R171" s="9"/>
      <c r="S171" s="9"/>
      <c r="T171" s="9"/>
      <c r="U171" s="9"/>
      <c r="V171" s="9"/>
      <c r="W171" s="9"/>
      <c r="X171" s="9"/>
      <c r="Y171" s="9"/>
      <c r="Z171" s="9"/>
    </row>
    <row r="172" spans="1:26" ht="12.75" customHeight="1">
      <c r="A172" s="215"/>
      <c r="B172" s="216"/>
      <c r="C172" s="216"/>
      <c r="D172" s="216"/>
      <c r="E172" s="216"/>
      <c r="F172" s="216"/>
      <c r="G172" s="216"/>
      <c r="H172" s="216"/>
      <c r="I172" s="216"/>
      <c r="J172" s="216"/>
      <c r="K172" s="216"/>
      <c r="L172" s="216"/>
      <c r="M172" s="217"/>
      <c r="N172" s="9"/>
      <c r="O172" s="9"/>
      <c r="P172" s="9"/>
      <c r="Q172" s="9"/>
      <c r="R172" s="9"/>
      <c r="S172" s="9"/>
      <c r="T172" s="9"/>
      <c r="U172" s="9"/>
      <c r="V172" s="9"/>
      <c r="W172" s="9"/>
      <c r="X172" s="9"/>
      <c r="Y172" s="9"/>
      <c r="Z172" s="9"/>
    </row>
    <row r="173" spans="1:26" ht="15" customHeight="1">
      <c r="A173" s="220" t="s">
        <v>461</v>
      </c>
      <c r="B173" s="213"/>
      <c r="C173" s="213"/>
      <c r="D173" s="213"/>
      <c r="E173" s="213"/>
      <c r="F173" s="213"/>
      <c r="G173" s="213"/>
      <c r="H173" s="213"/>
      <c r="I173" s="213"/>
      <c r="J173" s="213"/>
      <c r="K173" s="214"/>
      <c r="L173" s="222" t="s">
        <v>137</v>
      </c>
      <c r="M173" s="219"/>
      <c r="N173" s="9"/>
      <c r="O173" s="9"/>
      <c r="P173" s="9"/>
      <c r="Q173" s="9"/>
      <c r="R173" s="9"/>
      <c r="S173" s="9"/>
      <c r="T173" s="9"/>
      <c r="U173" s="9"/>
      <c r="V173" s="9"/>
      <c r="W173" s="9"/>
      <c r="X173" s="9"/>
      <c r="Y173" s="9"/>
      <c r="Z173" s="9"/>
    </row>
    <row r="174" spans="1:26" ht="12.75" customHeight="1">
      <c r="A174" s="221"/>
      <c r="B174" s="216"/>
      <c r="C174" s="216"/>
      <c r="D174" s="216"/>
      <c r="E174" s="216"/>
      <c r="F174" s="216"/>
      <c r="G174" s="216"/>
      <c r="H174" s="216"/>
      <c r="I174" s="216"/>
      <c r="J174" s="216"/>
      <c r="K174" s="217"/>
      <c r="L174" s="218"/>
      <c r="M174" s="219"/>
      <c r="N174" s="9"/>
      <c r="O174" s="9"/>
      <c r="P174" s="9"/>
      <c r="Q174" s="9"/>
      <c r="R174" s="9"/>
      <c r="S174" s="9"/>
      <c r="T174" s="9"/>
      <c r="U174" s="9"/>
      <c r="V174" s="9"/>
      <c r="W174" s="9"/>
      <c r="X174" s="9"/>
      <c r="Y174" s="9"/>
      <c r="Z174" s="9"/>
    </row>
    <row r="175" spans="1:26" ht="12.75" customHeight="1">
      <c r="A175" s="212" t="str">
        <f>A157</f>
        <v>Quarter 1 status report (12/31/2019):</v>
      </c>
      <c r="B175" s="213"/>
      <c r="C175" s="213"/>
      <c r="D175" s="213"/>
      <c r="E175" s="213"/>
      <c r="F175" s="213"/>
      <c r="G175" s="213"/>
      <c r="H175" s="213"/>
      <c r="I175" s="213"/>
      <c r="J175" s="213"/>
      <c r="K175" s="213"/>
      <c r="L175" s="213"/>
      <c r="M175" s="214"/>
      <c r="N175" s="9"/>
      <c r="O175" s="9"/>
      <c r="P175" s="9"/>
      <c r="Q175" s="9"/>
      <c r="R175" s="9"/>
      <c r="S175" s="9"/>
      <c r="T175" s="9"/>
      <c r="U175" s="9"/>
      <c r="V175" s="9"/>
      <c r="W175" s="9"/>
      <c r="X175" s="9"/>
      <c r="Y175" s="9"/>
      <c r="Z175" s="9"/>
    </row>
    <row r="176" spans="1:26" ht="12.75" customHeight="1">
      <c r="A176" s="209"/>
      <c r="B176" s="156"/>
      <c r="C176" s="156"/>
      <c r="D176" s="156"/>
      <c r="E176" s="156"/>
      <c r="F176" s="156"/>
      <c r="G176" s="156"/>
      <c r="H176" s="156"/>
      <c r="I176" s="156"/>
      <c r="J176" s="156"/>
      <c r="K176" s="156"/>
      <c r="L176" s="156"/>
      <c r="M176" s="210"/>
      <c r="N176" s="9"/>
      <c r="O176" s="9"/>
      <c r="P176" s="9"/>
      <c r="Q176" s="9"/>
      <c r="R176" s="9"/>
      <c r="S176" s="9"/>
      <c r="T176" s="9"/>
      <c r="U176" s="9"/>
      <c r="V176" s="9"/>
      <c r="W176" s="9"/>
      <c r="X176" s="9"/>
      <c r="Y176" s="9"/>
      <c r="Z176" s="9"/>
    </row>
    <row r="177" spans="1:26" ht="12.75" customHeight="1">
      <c r="A177" s="211" t="str">
        <f>A159</f>
        <v>Quarter 2 status report (3/31/2020):</v>
      </c>
      <c r="B177" s="156"/>
      <c r="C177" s="156"/>
      <c r="D177" s="156"/>
      <c r="E177" s="156"/>
      <c r="F177" s="156"/>
      <c r="G177" s="156"/>
      <c r="H177" s="156"/>
      <c r="I177" s="156"/>
      <c r="J177" s="156"/>
      <c r="K177" s="156"/>
      <c r="L177" s="156"/>
      <c r="M177" s="210"/>
      <c r="N177" s="9"/>
      <c r="O177" s="9"/>
      <c r="P177" s="9"/>
      <c r="Q177" s="9"/>
      <c r="R177" s="9"/>
      <c r="S177" s="9"/>
      <c r="T177" s="9"/>
      <c r="U177" s="9"/>
      <c r="V177" s="9"/>
      <c r="W177" s="9"/>
      <c r="X177" s="9"/>
      <c r="Y177" s="9"/>
      <c r="Z177" s="9"/>
    </row>
    <row r="178" spans="1:26" ht="12.75" customHeight="1">
      <c r="A178" s="209"/>
      <c r="B178" s="156"/>
      <c r="C178" s="156"/>
      <c r="D178" s="156"/>
      <c r="E178" s="156"/>
      <c r="F178" s="156"/>
      <c r="G178" s="156"/>
      <c r="H178" s="156"/>
      <c r="I178" s="156"/>
      <c r="J178" s="156"/>
      <c r="K178" s="156"/>
      <c r="L178" s="156"/>
      <c r="M178" s="210"/>
      <c r="N178" s="9"/>
      <c r="O178" s="9"/>
      <c r="P178" s="9"/>
      <c r="Q178" s="9"/>
      <c r="R178" s="9"/>
      <c r="S178" s="9"/>
      <c r="T178" s="9"/>
      <c r="U178" s="9"/>
      <c r="V178" s="9"/>
      <c r="W178" s="9"/>
      <c r="X178" s="9"/>
      <c r="Y178" s="9"/>
      <c r="Z178" s="9"/>
    </row>
    <row r="179" spans="1:26" ht="12.75" customHeight="1">
      <c r="A179" s="211" t="str">
        <f>A161</f>
        <v>Quarter 3 status report (6/30/2020):</v>
      </c>
      <c r="B179" s="156"/>
      <c r="C179" s="156"/>
      <c r="D179" s="156"/>
      <c r="E179" s="156"/>
      <c r="F179" s="156"/>
      <c r="G179" s="156"/>
      <c r="H179" s="156"/>
      <c r="I179" s="156"/>
      <c r="J179" s="156"/>
      <c r="K179" s="156"/>
      <c r="L179" s="156"/>
      <c r="M179" s="210"/>
      <c r="N179" s="9"/>
      <c r="O179" s="9"/>
      <c r="P179" s="9"/>
      <c r="Q179" s="9"/>
      <c r="R179" s="9"/>
      <c r="S179" s="9"/>
      <c r="T179" s="9"/>
      <c r="U179" s="9"/>
      <c r="V179" s="9"/>
      <c r="W179" s="9"/>
      <c r="X179" s="9"/>
      <c r="Y179" s="9"/>
      <c r="Z179" s="9"/>
    </row>
    <row r="180" spans="1:26" ht="12.75" customHeight="1">
      <c r="A180" s="209"/>
      <c r="B180" s="156"/>
      <c r="C180" s="156"/>
      <c r="D180" s="156"/>
      <c r="E180" s="156"/>
      <c r="F180" s="156"/>
      <c r="G180" s="156"/>
      <c r="H180" s="156"/>
      <c r="I180" s="156"/>
      <c r="J180" s="156"/>
      <c r="K180" s="156"/>
      <c r="L180" s="156"/>
      <c r="M180" s="210"/>
      <c r="N180" s="9"/>
      <c r="O180" s="9"/>
      <c r="P180" s="9"/>
      <c r="Q180" s="9"/>
      <c r="R180" s="9"/>
      <c r="S180" s="9"/>
      <c r="T180" s="9"/>
      <c r="U180" s="9"/>
      <c r="V180" s="9"/>
      <c r="W180" s="9"/>
      <c r="X180" s="9"/>
      <c r="Y180" s="9"/>
      <c r="Z180" s="9"/>
    </row>
    <row r="181" spans="1:26" ht="12.75" customHeight="1">
      <c r="A181" s="211" t="str">
        <f>A163</f>
        <v>Quarter 4 status report (9/30/2020):</v>
      </c>
      <c r="B181" s="156"/>
      <c r="C181" s="156"/>
      <c r="D181" s="156"/>
      <c r="E181" s="156"/>
      <c r="F181" s="156"/>
      <c r="G181" s="156"/>
      <c r="H181" s="156"/>
      <c r="I181" s="156"/>
      <c r="J181" s="156"/>
      <c r="K181" s="156"/>
      <c r="L181" s="156"/>
      <c r="M181" s="210"/>
      <c r="N181" s="9"/>
      <c r="O181" s="9"/>
      <c r="P181" s="9"/>
      <c r="Q181" s="9"/>
      <c r="R181" s="9"/>
      <c r="S181" s="9"/>
      <c r="T181" s="9"/>
      <c r="U181" s="9"/>
      <c r="V181" s="9"/>
      <c r="W181" s="9"/>
      <c r="X181" s="9"/>
      <c r="Y181" s="9"/>
      <c r="Z181" s="9"/>
    </row>
    <row r="182" spans="1:26" ht="12.75" customHeight="1">
      <c r="A182" s="209"/>
      <c r="B182" s="156"/>
      <c r="C182" s="156"/>
      <c r="D182" s="156"/>
      <c r="E182" s="156"/>
      <c r="F182" s="156"/>
      <c r="G182" s="156"/>
      <c r="H182" s="156"/>
      <c r="I182" s="156"/>
      <c r="J182" s="156"/>
      <c r="K182" s="156"/>
      <c r="L182" s="156"/>
      <c r="M182" s="210"/>
      <c r="N182" s="9"/>
      <c r="O182" s="9"/>
      <c r="P182" s="9"/>
      <c r="Q182" s="9"/>
      <c r="R182" s="9"/>
      <c r="S182" s="9"/>
      <c r="T182" s="9"/>
      <c r="U182" s="9"/>
      <c r="V182" s="9"/>
      <c r="W182" s="9"/>
      <c r="X182" s="9"/>
      <c r="Y182" s="9"/>
      <c r="Z182" s="9"/>
    </row>
    <row r="183" spans="1:26" ht="12.75" customHeight="1">
      <c r="A183" s="211" t="str">
        <f>A165</f>
        <v>Quarter 5 status report (12/31/2020):</v>
      </c>
      <c r="B183" s="156"/>
      <c r="C183" s="156"/>
      <c r="D183" s="156"/>
      <c r="E183" s="156"/>
      <c r="F183" s="156"/>
      <c r="G183" s="156"/>
      <c r="H183" s="156"/>
      <c r="I183" s="156"/>
      <c r="J183" s="156"/>
      <c r="K183" s="156"/>
      <c r="L183" s="156"/>
      <c r="M183" s="210"/>
      <c r="N183" s="9"/>
      <c r="O183" s="9"/>
      <c r="P183" s="9"/>
      <c r="Q183" s="9"/>
      <c r="R183" s="9"/>
      <c r="S183" s="9"/>
      <c r="T183" s="9"/>
      <c r="U183" s="9"/>
      <c r="V183" s="9"/>
      <c r="W183" s="9"/>
      <c r="X183" s="9"/>
      <c r="Y183" s="9"/>
      <c r="Z183" s="9"/>
    </row>
    <row r="184" spans="1:26" ht="12.75" customHeight="1">
      <c r="A184" s="209"/>
      <c r="B184" s="156"/>
      <c r="C184" s="156"/>
      <c r="D184" s="156"/>
      <c r="E184" s="156"/>
      <c r="F184" s="156"/>
      <c r="G184" s="156"/>
      <c r="H184" s="156"/>
      <c r="I184" s="156"/>
      <c r="J184" s="156"/>
      <c r="K184" s="156"/>
      <c r="L184" s="156"/>
      <c r="M184" s="210"/>
      <c r="N184" s="9"/>
      <c r="O184" s="9"/>
      <c r="P184" s="9"/>
      <c r="Q184" s="9"/>
      <c r="R184" s="9"/>
      <c r="S184" s="9"/>
      <c r="T184" s="9"/>
      <c r="U184" s="9"/>
      <c r="V184" s="9"/>
      <c r="W184" s="9"/>
      <c r="X184" s="9"/>
      <c r="Y184" s="9"/>
      <c r="Z184" s="9"/>
    </row>
    <row r="185" spans="1:26" ht="12.75" customHeight="1">
      <c r="A185" s="211" t="str">
        <f>A167</f>
        <v>Quarter 6 status report (3/31/2021):</v>
      </c>
      <c r="B185" s="156"/>
      <c r="C185" s="156"/>
      <c r="D185" s="156"/>
      <c r="E185" s="156"/>
      <c r="F185" s="156"/>
      <c r="G185" s="156"/>
      <c r="H185" s="156"/>
      <c r="I185" s="156"/>
      <c r="J185" s="156"/>
      <c r="K185" s="156"/>
      <c r="L185" s="156"/>
      <c r="M185" s="210"/>
      <c r="N185" s="9"/>
      <c r="O185" s="9"/>
      <c r="P185" s="9"/>
      <c r="Q185" s="9"/>
      <c r="R185" s="9"/>
      <c r="S185" s="9"/>
      <c r="T185" s="9"/>
      <c r="U185" s="9"/>
      <c r="V185" s="9"/>
      <c r="W185" s="9"/>
      <c r="X185" s="9"/>
      <c r="Y185" s="9"/>
      <c r="Z185" s="9"/>
    </row>
    <row r="186" spans="1:26" ht="12.75" customHeight="1">
      <c r="A186" s="209"/>
      <c r="B186" s="156"/>
      <c r="C186" s="156"/>
      <c r="D186" s="156"/>
      <c r="E186" s="156"/>
      <c r="F186" s="156"/>
      <c r="G186" s="156"/>
      <c r="H186" s="156"/>
      <c r="I186" s="156"/>
      <c r="J186" s="156"/>
      <c r="K186" s="156"/>
      <c r="L186" s="156"/>
      <c r="M186" s="210"/>
      <c r="N186" s="9"/>
      <c r="O186" s="9"/>
      <c r="P186" s="9"/>
      <c r="Q186" s="9"/>
      <c r="R186" s="9"/>
      <c r="S186" s="9"/>
      <c r="T186" s="9"/>
      <c r="U186" s="9"/>
      <c r="V186" s="9"/>
      <c r="W186" s="9"/>
      <c r="X186" s="9"/>
      <c r="Y186" s="9"/>
      <c r="Z186" s="9"/>
    </row>
    <row r="187" spans="1:26" ht="12.75" customHeight="1">
      <c r="A187" s="211" t="str">
        <f>A169</f>
        <v>Quarter 7 status report (6/30/2021):</v>
      </c>
      <c r="B187" s="156"/>
      <c r="C187" s="156"/>
      <c r="D187" s="156"/>
      <c r="E187" s="156"/>
      <c r="F187" s="156"/>
      <c r="G187" s="156"/>
      <c r="H187" s="156"/>
      <c r="I187" s="156"/>
      <c r="J187" s="156"/>
      <c r="K187" s="156"/>
      <c r="L187" s="156"/>
      <c r="M187" s="210"/>
      <c r="N187" s="9"/>
      <c r="O187" s="9"/>
      <c r="P187" s="9"/>
      <c r="Q187" s="9"/>
      <c r="R187" s="9"/>
      <c r="S187" s="9"/>
      <c r="T187" s="9"/>
      <c r="U187" s="9"/>
      <c r="V187" s="9"/>
      <c r="W187" s="9"/>
      <c r="X187" s="9"/>
      <c r="Y187" s="9"/>
      <c r="Z187" s="9"/>
    </row>
    <row r="188" spans="1:26" ht="12.75" customHeight="1">
      <c r="A188" s="209"/>
      <c r="B188" s="156"/>
      <c r="C188" s="156"/>
      <c r="D188" s="156"/>
      <c r="E188" s="156"/>
      <c r="F188" s="156"/>
      <c r="G188" s="156"/>
      <c r="H188" s="156"/>
      <c r="I188" s="156"/>
      <c r="J188" s="156"/>
      <c r="K188" s="156"/>
      <c r="L188" s="156"/>
      <c r="M188" s="210"/>
      <c r="N188" s="9"/>
      <c r="O188" s="9"/>
      <c r="P188" s="9"/>
      <c r="Q188" s="9"/>
      <c r="R188" s="9"/>
      <c r="S188" s="9"/>
      <c r="T188" s="9"/>
      <c r="U188" s="9"/>
      <c r="V188" s="9"/>
      <c r="W188" s="9"/>
      <c r="X188" s="9"/>
      <c r="Y188" s="9"/>
      <c r="Z188" s="9"/>
    </row>
    <row r="189" spans="1:26" ht="12.75" customHeight="1">
      <c r="A189" s="211" t="str">
        <f>A171</f>
        <v>Quarter 8 status report (9/30/2021):</v>
      </c>
      <c r="B189" s="156"/>
      <c r="C189" s="156"/>
      <c r="D189" s="156"/>
      <c r="E189" s="156"/>
      <c r="F189" s="156"/>
      <c r="G189" s="156"/>
      <c r="H189" s="156"/>
      <c r="I189" s="156"/>
      <c r="J189" s="156"/>
      <c r="K189" s="156"/>
      <c r="L189" s="156"/>
      <c r="M189" s="210"/>
      <c r="N189" s="9"/>
      <c r="O189" s="9"/>
      <c r="P189" s="9"/>
      <c r="Q189" s="9"/>
      <c r="R189" s="9"/>
      <c r="S189" s="9"/>
      <c r="T189" s="9"/>
      <c r="U189" s="9"/>
      <c r="V189" s="9"/>
      <c r="W189" s="9"/>
      <c r="X189" s="9"/>
      <c r="Y189" s="9"/>
      <c r="Z189" s="9"/>
    </row>
    <row r="190" spans="1:26" ht="12.75" customHeight="1">
      <c r="A190" s="215"/>
      <c r="B190" s="216"/>
      <c r="C190" s="216"/>
      <c r="D190" s="216"/>
      <c r="E190" s="216"/>
      <c r="F190" s="216"/>
      <c r="G190" s="216"/>
      <c r="H190" s="216"/>
      <c r="I190" s="216"/>
      <c r="J190" s="216"/>
      <c r="K190" s="216"/>
      <c r="L190" s="216"/>
      <c r="M190" s="217"/>
      <c r="N190" s="9"/>
      <c r="O190" s="9"/>
      <c r="P190" s="9"/>
      <c r="Q190" s="9"/>
      <c r="R190" s="9"/>
      <c r="S190" s="9"/>
      <c r="T190" s="9"/>
      <c r="U190" s="9"/>
      <c r="V190" s="9"/>
      <c r="W190" s="9"/>
      <c r="X190" s="9"/>
      <c r="Y190" s="9"/>
      <c r="Z190" s="9"/>
    </row>
    <row r="191" spans="1:26" ht="15" customHeight="1">
      <c r="A191" s="220" t="s">
        <v>462</v>
      </c>
      <c r="B191" s="213"/>
      <c r="C191" s="213"/>
      <c r="D191" s="213"/>
      <c r="E191" s="213"/>
      <c r="F191" s="213"/>
      <c r="G191" s="213"/>
      <c r="H191" s="213"/>
      <c r="I191" s="213"/>
      <c r="J191" s="213"/>
      <c r="K191" s="214"/>
      <c r="L191" s="222" t="s">
        <v>137</v>
      </c>
      <c r="M191" s="219"/>
      <c r="N191" s="9"/>
      <c r="O191" s="9"/>
      <c r="P191" s="9"/>
      <c r="Q191" s="9"/>
      <c r="R191" s="9"/>
      <c r="S191" s="9"/>
      <c r="T191" s="9"/>
      <c r="U191" s="9"/>
      <c r="V191" s="9"/>
      <c r="W191" s="9"/>
      <c r="X191" s="9"/>
      <c r="Y191" s="9"/>
      <c r="Z191" s="9"/>
    </row>
    <row r="192" spans="1:26" ht="12.75" customHeight="1">
      <c r="A192" s="221"/>
      <c r="B192" s="216"/>
      <c r="C192" s="216"/>
      <c r="D192" s="216"/>
      <c r="E192" s="216"/>
      <c r="F192" s="216"/>
      <c r="G192" s="216"/>
      <c r="H192" s="216"/>
      <c r="I192" s="216"/>
      <c r="J192" s="216"/>
      <c r="K192" s="217"/>
      <c r="L192" s="218"/>
      <c r="M192" s="219"/>
      <c r="N192" s="9"/>
      <c r="O192" s="9"/>
      <c r="P192" s="9"/>
      <c r="Q192" s="9"/>
      <c r="R192" s="9"/>
      <c r="S192" s="9"/>
      <c r="T192" s="9"/>
      <c r="U192" s="9"/>
      <c r="V192" s="9"/>
      <c r="W192" s="9"/>
      <c r="X192" s="9"/>
      <c r="Y192" s="9"/>
      <c r="Z192" s="9"/>
    </row>
    <row r="193" spans="1:26" ht="12.75" customHeight="1">
      <c r="A193" s="212" t="str">
        <f>A175</f>
        <v>Quarter 1 status report (12/31/2019):</v>
      </c>
      <c r="B193" s="213"/>
      <c r="C193" s="213"/>
      <c r="D193" s="213"/>
      <c r="E193" s="213"/>
      <c r="F193" s="213"/>
      <c r="G193" s="213"/>
      <c r="H193" s="213"/>
      <c r="I193" s="213"/>
      <c r="J193" s="213"/>
      <c r="K193" s="213"/>
      <c r="L193" s="213"/>
      <c r="M193" s="214"/>
      <c r="N193" s="9"/>
      <c r="O193" s="9"/>
      <c r="P193" s="9"/>
      <c r="Q193" s="9"/>
      <c r="R193" s="9"/>
      <c r="S193" s="9"/>
      <c r="T193" s="9"/>
      <c r="U193" s="9"/>
      <c r="V193" s="9"/>
      <c r="W193" s="9"/>
      <c r="X193" s="9"/>
      <c r="Y193" s="9"/>
      <c r="Z193" s="9"/>
    </row>
    <row r="194" spans="1:26" ht="12.75" customHeight="1">
      <c r="A194" s="209"/>
      <c r="B194" s="156"/>
      <c r="C194" s="156"/>
      <c r="D194" s="156"/>
      <c r="E194" s="156"/>
      <c r="F194" s="156"/>
      <c r="G194" s="156"/>
      <c r="H194" s="156"/>
      <c r="I194" s="156"/>
      <c r="J194" s="156"/>
      <c r="K194" s="156"/>
      <c r="L194" s="156"/>
      <c r="M194" s="210"/>
      <c r="N194" s="9"/>
      <c r="O194" s="9"/>
      <c r="P194" s="9"/>
      <c r="Q194" s="9"/>
      <c r="R194" s="9"/>
      <c r="S194" s="9"/>
      <c r="T194" s="9"/>
      <c r="U194" s="9"/>
      <c r="V194" s="9"/>
      <c r="W194" s="9"/>
      <c r="X194" s="9"/>
      <c r="Y194" s="9"/>
      <c r="Z194" s="9"/>
    </row>
    <row r="195" spans="1:26" ht="12.75" customHeight="1">
      <c r="A195" s="211" t="str">
        <f>A177</f>
        <v>Quarter 2 status report (3/31/2020):</v>
      </c>
      <c r="B195" s="156"/>
      <c r="C195" s="156"/>
      <c r="D195" s="156"/>
      <c r="E195" s="156"/>
      <c r="F195" s="156"/>
      <c r="G195" s="156"/>
      <c r="H195" s="156"/>
      <c r="I195" s="156"/>
      <c r="J195" s="156"/>
      <c r="K195" s="156"/>
      <c r="L195" s="156"/>
      <c r="M195" s="210"/>
      <c r="N195" s="9"/>
      <c r="O195" s="9"/>
      <c r="P195" s="9"/>
      <c r="Q195" s="9"/>
      <c r="R195" s="9"/>
      <c r="S195" s="9"/>
      <c r="T195" s="9"/>
      <c r="U195" s="9"/>
      <c r="V195" s="9"/>
      <c r="W195" s="9"/>
      <c r="X195" s="9"/>
      <c r="Y195" s="9"/>
      <c r="Z195" s="9"/>
    </row>
    <row r="196" spans="1:26" ht="12.75" customHeight="1">
      <c r="A196" s="209"/>
      <c r="B196" s="156"/>
      <c r="C196" s="156"/>
      <c r="D196" s="156"/>
      <c r="E196" s="156"/>
      <c r="F196" s="156"/>
      <c r="G196" s="156"/>
      <c r="H196" s="156"/>
      <c r="I196" s="156"/>
      <c r="J196" s="156"/>
      <c r="K196" s="156"/>
      <c r="L196" s="156"/>
      <c r="M196" s="210"/>
      <c r="N196" s="9"/>
      <c r="O196" s="9"/>
      <c r="P196" s="9"/>
      <c r="Q196" s="9"/>
      <c r="R196" s="9"/>
      <c r="S196" s="9"/>
      <c r="T196" s="9"/>
      <c r="U196" s="9"/>
      <c r="V196" s="9"/>
      <c r="W196" s="9"/>
      <c r="X196" s="9"/>
      <c r="Y196" s="9"/>
      <c r="Z196" s="9"/>
    </row>
    <row r="197" spans="1:26" ht="12.75" customHeight="1">
      <c r="A197" s="211" t="str">
        <f>A179</f>
        <v>Quarter 3 status report (6/30/2020):</v>
      </c>
      <c r="B197" s="156"/>
      <c r="C197" s="156"/>
      <c r="D197" s="156"/>
      <c r="E197" s="156"/>
      <c r="F197" s="156"/>
      <c r="G197" s="156"/>
      <c r="H197" s="156"/>
      <c r="I197" s="156"/>
      <c r="J197" s="156"/>
      <c r="K197" s="156"/>
      <c r="L197" s="156"/>
      <c r="M197" s="210"/>
      <c r="N197" s="9"/>
      <c r="O197" s="9"/>
      <c r="P197" s="9"/>
      <c r="Q197" s="9"/>
      <c r="R197" s="9"/>
      <c r="S197" s="9"/>
      <c r="T197" s="9"/>
      <c r="U197" s="9"/>
      <c r="V197" s="9"/>
      <c r="W197" s="9"/>
      <c r="X197" s="9"/>
      <c r="Y197" s="9"/>
      <c r="Z197" s="9"/>
    </row>
    <row r="198" spans="1:26" ht="12.75" customHeight="1">
      <c r="A198" s="209"/>
      <c r="B198" s="156"/>
      <c r="C198" s="156"/>
      <c r="D198" s="156"/>
      <c r="E198" s="156"/>
      <c r="F198" s="156"/>
      <c r="G198" s="156"/>
      <c r="H198" s="156"/>
      <c r="I198" s="156"/>
      <c r="J198" s="156"/>
      <c r="K198" s="156"/>
      <c r="L198" s="156"/>
      <c r="M198" s="210"/>
      <c r="N198" s="9"/>
      <c r="O198" s="9"/>
      <c r="P198" s="9"/>
      <c r="Q198" s="9"/>
      <c r="R198" s="9"/>
      <c r="S198" s="9"/>
      <c r="T198" s="9"/>
      <c r="U198" s="9"/>
      <c r="V198" s="9"/>
      <c r="W198" s="9"/>
      <c r="X198" s="9"/>
      <c r="Y198" s="9"/>
      <c r="Z198" s="9"/>
    </row>
    <row r="199" spans="1:26" ht="12.75" customHeight="1">
      <c r="A199" s="211" t="str">
        <f>A181</f>
        <v>Quarter 4 status report (9/30/2020):</v>
      </c>
      <c r="B199" s="156"/>
      <c r="C199" s="156"/>
      <c r="D199" s="156"/>
      <c r="E199" s="156"/>
      <c r="F199" s="156"/>
      <c r="G199" s="156"/>
      <c r="H199" s="156"/>
      <c r="I199" s="156"/>
      <c r="J199" s="156"/>
      <c r="K199" s="156"/>
      <c r="L199" s="156"/>
      <c r="M199" s="210"/>
      <c r="N199" s="9"/>
      <c r="O199" s="9"/>
      <c r="P199" s="9"/>
      <c r="Q199" s="9"/>
      <c r="R199" s="9"/>
      <c r="S199" s="9"/>
      <c r="T199" s="9"/>
      <c r="U199" s="9"/>
      <c r="V199" s="9"/>
      <c r="W199" s="9"/>
      <c r="X199" s="9"/>
      <c r="Y199" s="9"/>
      <c r="Z199" s="9"/>
    </row>
    <row r="200" spans="1:26" ht="12.75" customHeight="1">
      <c r="A200" s="209"/>
      <c r="B200" s="156"/>
      <c r="C200" s="156"/>
      <c r="D200" s="156"/>
      <c r="E200" s="156"/>
      <c r="F200" s="156"/>
      <c r="G200" s="156"/>
      <c r="H200" s="156"/>
      <c r="I200" s="156"/>
      <c r="J200" s="156"/>
      <c r="K200" s="156"/>
      <c r="L200" s="156"/>
      <c r="M200" s="210"/>
      <c r="N200" s="9"/>
      <c r="O200" s="9"/>
      <c r="P200" s="9"/>
      <c r="Q200" s="9"/>
      <c r="R200" s="9"/>
      <c r="S200" s="9"/>
      <c r="T200" s="9"/>
      <c r="U200" s="9"/>
      <c r="V200" s="9"/>
      <c r="W200" s="9"/>
      <c r="X200" s="9"/>
      <c r="Y200" s="9"/>
      <c r="Z200" s="9"/>
    </row>
    <row r="201" spans="1:26" ht="12.75" customHeight="1">
      <c r="A201" s="211" t="str">
        <f>A183</f>
        <v>Quarter 5 status report (12/31/2020):</v>
      </c>
      <c r="B201" s="156"/>
      <c r="C201" s="156"/>
      <c r="D201" s="156"/>
      <c r="E201" s="156"/>
      <c r="F201" s="156"/>
      <c r="G201" s="156"/>
      <c r="H201" s="156"/>
      <c r="I201" s="156"/>
      <c r="J201" s="156"/>
      <c r="K201" s="156"/>
      <c r="L201" s="156"/>
      <c r="M201" s="210"/>
      <c r="N201" s="9"/>
      <c r="O201" s="9"/>
      <c r="P201" s="9"/>
      <c r="Q201" s="9"/>
      <c r="R201" s="9"/>
      <c r="S201" s="9"/>
      <c r="T201" s="9"/>
      <c r="U201" s="9"/>
      <c r="V201" s="9"/>
      <c r="W201" s="9"/>
      <c r="X201" s="9"/>
      <c r="Y201" s="9"/>
      <c r="Z201" s="9"/>
    </row>
    <row r="202" spans="1:26" ht="12.75" customHeight="1">
      <c r="A202" s="209"/>
      <c r="B202" s="156"/>
      <c r="C202" s="156"/>
      <c r="D202" s="156"/>
      <c r="E202" s="156"/>
      <c r="F202" s="156"/>
      <c r="G202" s="156"/>
      <c r="H202" s="156"/>
      <c r="I202" s="156"/>
      <c r="J202" s="156"/>
      <c r="K202" s="156"/>
      <c r="L202" s="156"/>
      <c r="M202" s="210"/>
      <c r="N202" s="9"/>
      <c r="O202" s="9"/>
      <c r="P202" s="9"/>
      <c r="Q202" s="9"/>
      <c r="R202" s="9"/>
      <c r="S202" s="9"/>
      <c r="T202" s="9"/>
      <c r="U202" s="9"/>
      <c r="V202" s="9"/>
      <c r="W202" s="9"/>
      <c r="X202" s="9"/>
      <c r="Y202" s="9"/>
      <c r="Z202" s="9"/>
    </row>
    <row r="203" spans="1:26" ht="12.75" customHeight="1">
      <c r="A203" s="211" t="str">
        <f>A185</f>
        <v>Quarter 6 status report (3/31/2021):</v>
      </c>
      <c r="B203" s="156"/>
      <c r="C203" s="156"/>
      <c r="D203" s="156"/>
      <c r="E203" s="156"/>
      <c r="F203" s="156"/>
      <c r="G203" s="156"/>
      <c r="H203" s="156"/>
      <c r="I203" s="156"/>
      <c r="J203" s="156"/>
      <c r="K203" s="156"/>
      <c r="L203" s="156"/>
      <c r="M203" s="210"/>
      <c r="N203" s="9"/>
      <c r="O203" s="9"/>
      <c r="P203" s="9"/>
      <c r="Q203" s="9"/>
      <c r="R203" s="9"/>
      <c r="S203" s="9"/>
      <c r="T203" s="9"/>
      <c r="U203" s="9"/>
      <c r="V203" s="9"/>
      <c r="W203" s="9"/>
      <c r="X203" s="9"/>
      <c r="Y203" s="9"/>
      <c r="Z203" s="9"/>
    </row>
    <row r="204" spans="1:26" ht="12.75" customHeight="1">
      <c r="A204" s="209"/>
      <c r="B204" s="156"/>
      <c r="C204" s="156"/>
      <c r="D204" s="156"/>
      <c r="E204" s="156"/>
      <c r="F204" s="156"/>
      <c r="G204" s="156"/>
      <c r="H204" s="156"/>
      <c r="I204" s="156"/>
      <c r="J204" s="156"/>
      <c r="K204" s="156"/>
      <c r="L204" s="156"/>
      <c r="M204" s="210"/>
      <c r="N204" s="9"/>
      <c r="O204" s="9"/>
      <c r="P204" s="9"/>
      <c r="Q204" s="9"/>
      <c r="R204" s="9"/>
      <c r="S204" s="9"/>
      <c r="T204" s="9"/>
      <c r="U204" s="9"/>
      <c r="V204" s="9"/>
      <c r="W204" s="9"/>
      <c r="X204" s="9"/>
      <c r="Y204" s="9"/>
      <c r="Z204" s="9"/>
    </row>
    <row r="205" spans="1:26" ht="12.75" customHeight="1">
      <c r="A205" s="211" t="str">
        <f>A187</f>
        <v>Quarter 7 status report (6/30/2021):</v>
      </c>
      <c r="B205" s="156"/>
      <c r="C205" s="156"/>
      <c r="D205" s="156"/>
      <c r="E205" s="156"/>
      <c r="F205" s="156"/>
      <c r="G205" s="156"/>
      <c r="H205" s="156"/>
      <c r="I205" s="156"/>
      <c r="J205" s="156"/>
      <c r="K205" s="156"/>
      <c r="L205" s="156"/>
      <c r="M205" s="210"/>
      <c r="N205" s="9"/>
      <c r="O205" s="9"/>
      <c r="P205" s="9"/>
      <c r="Q205" s="9"/>
      <c r="R205" s="9"/>
      <c r="S205" s="9"/>
      <c r="T205" s="9"/>
      <c r="U205" s="9"/>
      <c r="V205" s="9"/>
      <c r="W205" s="9"/>
      <c r="X205" s="9"/>
      <c r="Y205" s="9"/>
      <c r="Z205" s="9"/>
    </row>
    <row r="206" spans="1:26" ht="12.75" customHeight="1">
      <c r="A206" s="209"/>
      <c r="B206" s="156"/>
      <c r="C206" s="156"/>
      <c r="D206" s="156"/>
      <c r="E206" s="156"/>
      <c r="F206" s="156"/>
      <c r="G206" s="156"/>
      <c r="H206" s="156"/>
      <c r="I206" s="156"/>
      <c r="J206" s="156"/>
      <c r="K206" s="156"/>
      <c r="L206" s="156"/>
      <c r="M206" s="210"/>
      <c r="N206" s="9"/>
      <c r="O206" s="9"/>
      <c r="P206" s="9"/>
      <c r="Q206" s="9"/>
      <c r="R206" s="9"/>
      <c r="S206" s="9"/>
      <c r="T206" s="9"/>
      <c r="U206" s="9"/>
      <c r="V206" s="9"/>
      <c r="W206" s="9"/>
      <c r="X206" s="9"/>
      <c r="Y206" s="9"/>
      <c r="Z206" s="9"/>
    </row>
    <row r="207" spans="1:26" ht="12.75" customHeight="1">
      <c r="A207" s="211" t="str">
        <f>A189</f>
        <v>Quarter 8 status report (9/30/2021):</v>
      </c>
      <c r="B207" s="156"/>
      <c r="C207" s="156"/>
      <c r="D207" s="156"/>
      <c r="E207" s="156"/>
      <c r="F207" s="156"/>
      <c r="G207" s="156"/>
      <c r="H207" s="156"/>
      <c r="I207" s="156"/>
      <c r="J207" s="156"/>
      <c r="K207" s="156"/>
      <c r="L207" s="156"/>
      <c r="M207" s="210"/>
      <c r="N207" s="9"/>
      <c r="O207" s="9"/>
      <c r="P207" s="9"/>
      <c r="Q207" s="9"/>
      <c r="R207" s="9"/>
      <c r="S207" s="9"/>
      <c r="T207" s="9"/>
      <c r="U207" s="9"/>
      <c r="V207" s="9"/>
      <c r="W207" s="9"/>
      <c r="X207" s="9"/>
      <c r="Y207" s="9"/>
      <c r="Z207" s="9"/>
    </row>
    <row r="208" spans="1:26" ht="12.75" customHeight="1">
      <c r="A208" s="215"/>
      <c r="B208" s="216"/>
      <c r="C208" s="216"/>
      <c r="D208" s="216"/>
      <c r="E208" s="216"/>
      <c r="F208" s="216"/>
      <c r="G208" s="216"/>
      <c r="H208" s="216"/>
      <c r="I208" s="216"/>
      <c r="J208" s="216"/>
      <c r="K208" s="216"/>
      <c r="L208" s="216"/>
      <c r="M208" s="217"/>
      <c r="N208" s="9"/>
      <c r="O208" s="9"/>
      <c r="P208" s="9"/>
      <c r="Q208" s="9"/>
      <c r="R208" s="9"/>
      <c r="S208" s="9"/>
      <c r="T208" s="9"/>
      <c r="U208" s="9"/>
      <c r="V208" s="9"/>
      <c r="W208" s="9"/>
      <c r="X208" s="9"/>
      <c r="Y208" s="9"/>
      <c r="Z208" s="9"/>
    </row>
    <row r="209" spans="1:26" ht="12.75" customHeight="1">
      <c r="A209" s="63"/>
      <c r="B209" s="63"/>
      <c r="C209" s="63"/>
      <c r="D209" s="9"/>
      <c r="E209" s="63"/>
      <c r="F209" s="63"/>
      <c r="G209" s="63"/>
      <c r="H209" s="63"/>
      <c r="I209" s="63"/>
      <c r="J209" s="63"/>
      <c r="K209" s="63"/>
      <c r="L209" s="63"/>
      <c r="M209" s="63"/>
      <c r="N209" s="64"/>
      <c r="O209" s="64"/>
      <c r="P209" s="64"/>
      <c r="Q209" s="64"/>
      <c r="R209" s="64"/>
      <c r="S209" s="64"/>
      <c r="T209" s="64"/>
      <c r="U209" s="64"/>
      <c r="V209" s="64"/>
      <c r="W209" s="64"/>
      <c r="X209" s="64"/>
      <c r="Y209" s="64"/>
      <c r="Z209" s="64"/>
    </row>
    <row r="210" spans="1:26" ht="12.75" customHeight="1">
      <c r="A210" s="65"/>
      <c r="B210" s="65"/>
      <c r="C210" s="65"/>
      <c r="D210" s="9"/>
      <c r="E210" s="65"/>
      <c r="F210" s="65"/>
      <c r="G210" s="65"/>
      <c r="H210" s="65"/>
      <c r="I210" s="65"/>
      <c r="J210" s="65"/>
      <c r="K210" s="65"/>
      <c r="L210" s="65"/>
      <c r="M210" s="65"/>
      <c r="N210" s="9"/>
      <c r="O210" s="9"/>
      <c r="P210" s="9"/>
      <c r="Q210" s="9"/>
      <c r="R210" s="9"/>
      <c r="S210" s="9"/>
      <c r="T210" s="9"/>
      <c r="U210" s="9"/>
      <c r="V210" s="9"/>
      <c r="W210" s="9"/>
      <c r="X210" s="9"/>
      <c r="Y210" s="9"/>
      <c r="Z210" s="9"/>
    </row>
    <row r="211" spans="1:26" ht="12.75" customHeight="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2.75" customHeight="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2.75" customHeight="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2.75" customHeight="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2.75" customHeight="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2.75" customHeight="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2.75" customHeight="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2.75" customHeight="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2.75" customHeight="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2.75" customHeight="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2.75" customHeight="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2.75" customHeight="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2.75" customHeight="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2.75" customHeight="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2.75" customHeight="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2.75" customHeight="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2.75" customHeight="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2.75" customHeight="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2.75" customHeight="1">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2.75" customHeight="1">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2.75" customHeight="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2.75" customHeight="1">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2.75" customHeight="1">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2.75" customHeight="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2.75" customHeight="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2.75" customHeight="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2.75" customHeight="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2.75" customHeight="1">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2.75" customHeight="1">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2.75" customHeight="1">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2.75" customHeight="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2.75" customHeight="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2.75" customHeight="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2.75" customHeight="1">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2.75" customHeight="1">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2.75" customHeight="1">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2.75" customHeight="1">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2.75" customHeight="1">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2.75" customHeight="1">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2.75" customHeight="1">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2.75" customHeight="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2.75" customHeight="1">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2.75" customHeight="1">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2.75" customHeight="1">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2.75" customHeight="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2.75" customHeight="1">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2.75" customHeight="1">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2.75" customHeight="1">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2.75" customHeight="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2.75" customHeight="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2.75" customHeight="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2.75" customHeight="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2.75" customHeight="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2.75" customHeight="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2.75" customHeight="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2.7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2.75" customHeight="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2.75" customHeight="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2.75" customHeight="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2.75" customHeight="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2.75" customHeight="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2.75" customHeight="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2.75" customHeight="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2.75" customHeight="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2.75" customHeight="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2.75" customHeight="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2.75" customHeight="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2.75" customHeight="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2.75" customHeight="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2.75" customHeight="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2.75" customHeight="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2.75" customHeight="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2.75" customHeight="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2.75" customHeight="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2.75" customHeight="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2.75" customHeight="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2.75" customHeight="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2.75" customHeight="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2.75" customHeight="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2.75" customHeight="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2.75" customHeight="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2.75" customHeight="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2.75" customHeight="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2.75" customHeight="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2.75" customHeight="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2.75" customHeight="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2.75" customHeight="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2.75" customHeight="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2.75" customHeight="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2.75" customHeight="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2.75" customHeight="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2.75" customHeight="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2.75" customHeight="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2.75" customHeight="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2.75" customHeight="1">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2.75" customHeight="1">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2.75" customHeight="1">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2.75" customHeight="1">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2.75" customHeight="1">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2.75" customHeight="1">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2.75" customHeight="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2.75" customHeight="1">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2.75" customHeight="1">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2.75" customHeight="1">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2.75" customHeight="1">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2.75" customHeight="1">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2.75" customHeight="1">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2.75" customHeight="1">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2.75" customHeight="1">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2.75" customHeight="1">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2.75" customHeight="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2.75" customHeight="1">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2.75" customHeight="1">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2.75" customHeight="1">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2.75" customHeight="1">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2.75" customHeight="1">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2.75" customHeight="1">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2.75" customHeight="1">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2.75" customHeight="1">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2.75" customHeight="1">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2.75" customHeight="1">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2.75" customHeight="1">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2.75" customHeight="1">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2.75" customHeight="1">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2.75" customHeight="1">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2.75" customHeight="1">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2.75" customHeight="1">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2.75" customHeight="1">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2.75" customHeight="1">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2.75" customHeight="1">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2.75" customHeight="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2.75" customHeight="1">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2.75" customHeight="1">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2.75" customHeight="1">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2.75" customHeight="1">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2.75" customHeight="1">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2.75" customHeight="1">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2.75" customHeight="1">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2.75" customHeight="1">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2.75" customHeight="1">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2.75" customHeight="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2.75" customHeight="1">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2.75" customHeight="1">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2.75" customHeight="1">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2.75" customHeight="1">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2.75" customHeight="1">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2.75" customHeight="1">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2.75" customHeight="1">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2.75" customHeight="1">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2.75" customHeight="1">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2.75" customHeight="1">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2.75" customHeight="1">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spans="1:26" ht="12.75" customHeight="1">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spans="1:26" ht="12.75" customHeight="1">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spans="1:26" ht="12.75" customHeight="1">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spans="1:26" ht="12.75" customHeight="1">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spans="1:26" ht="12.75" customHeight="1">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spans="1:26" ht="12.75" customHeight="1">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2.75" customHeight="1">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2.75" customHeight="1">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2.75" customHeight="1">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2.75" customHeight="1">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2.75" customHeight="1">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2.75" customHeight="1">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spans="1:26" ht="12.75" customHeight="1">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spans="1:26" ht="12.75" customHeight="1">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spans="1:26" ht="12.75" customHeight="1">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spans="1:26" ht="12.75" customHeight="1">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spans="1:26" ht="12.75" customHeight="1">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spans="1:26" ht="12.75" customHeight="1">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spans="1:26" ht="12.75" customHeight="1">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spans="1:26" ht="12.75" customHeight="1">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2.75" customHeight="1">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2.75" customHeight="1">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2.75" customHeight="1">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2.75" customHeight="1">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2.75" customHeight="1">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2.75" customHeight="1">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2.75" customHeight="1">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2.75" customHeight="1">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2.75" customHeight="1">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2.75" customHeight="1">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spans="1:26" ht="12.75" customHeight="1">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spans="1:26" ht="12.75" customHeight="1">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spans="1:26" ht="12.75" customHeight="1">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spans="1:26" ht="12.75" customHeight="1">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spans="1:26" ht="12.75" customHeight="1">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spans="1:26" ht="12.75" customHeight="1">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spans="1:26" ht="12.75" customHeight="1">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spans="1:26" ht="12.75" customHeight="1">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spans="1:26" ht="12.75" customHeight="1">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spans="1:26" ht="12.75" customHeight="1">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spans="1:26" ht="12.75" customHeight="1">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spans="1:26" ht="12.75" customHeight="1">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spans="1:26" ht="12.75" customHeight="1">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spans="1:26" ht="12.75" customHeight="1">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spans="1:26" ht="12.75" customHeight="1">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spans="1:26" ht="15.75" customHeight="1"/>
    <row r="409" spans="1:26" ht="15.75" customHeight="1"/>
    <row r="410" spans="1:26" ht="15.75" customHeight="1"/>
    <row r="411" spans="1:26" ht="15.75" customHeight="1"/>
    <row r="412" spans="1:26" ht="15.75" customHeight="1"/>
    <row r="413" spans="1:26" ht="15.75" customHeight="1"/>
    <row r="414" spans="1:26" ht="15.75" customHeight="1"/>
    <row r="415" spans="1:26" ht="15.75" customHeight="1"/>
    <row r="416" spans="1:2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71">
    <mergeCell ref="A175:M175"/>
    <mergeCell ref="A170:M170"/>
    <mergeCell ref="A169:M169"/>
    <mergeCell ref="A167:M167"/>
    <mergeCell ref="A168:M168"/>
    <mergeCell ref="A166:M166"/>
    <mergeCell ref="A165:M165"/>
    <mergeCell ref="A172:M172"/>
    <mergeCell ref="A173:K174"/>
    <mergeCell ref="L173:M173"/>
    <mergeCell ref="L174:M174"/>
    <mergeCell ref="A171:M171"/>
    <mergeCell ref="A78:M78"/>
    <mergeCell ref="A77:M77"/>
    <mergeCell ref="A144:M144"/>
    <mergeCell ref="A145:M145"/>
    <mergeCell ref="A149:M149"/>
    <mergeCell ref="A148:M148"/>
    <mergeCell ref="A142:M142"/>
    <mergeCell ref="A146:M146"/>
    <mergeCell ref="A147:M147"/>
    <mergeCell ref="A143:M143"/>
    <mergeCell ref="A141:M141"/>
    <mergeCell ref="A74:M74"/>
    <mergeCell ref="A70:M70"/>
    <mergeCell ref="A65:M65"/>
    <mergeCell ref="A68:M68"/>
    <mergeCell ref="A67:M67"/>
    <mergeCell ref="A62:M62"/>
    <mergeCell ref="A63:M63"/>
    <mergeCell ref="A69:M69"/>
    <mergeCell ref="D14:D15"/>
    <mergeCell ref="A14:A15"/>
    <mergeCell ref="D58:D59"/>
    <mergeCell ref="C60:C61"/>
    <mergeCell ref="C54:C55"/>
    <mergeCell ref="B50:B51"/>
    <mergeCell ref="D54:D55"/>
    <mergeCell ref="A56:A57"/>
    <mergeCell ref="A46:A47"/>
    <mergeCell ref="B48:B49"/>
    <mergeCell ref="D22:D23"/>
    <mergeCell ref="D24:D25"/>
    <mergeCell ref="B36:B37"/>
    <mergeCell ref="A58:A59"/>
    <mergeCell ref="D56:D57"/>
    <mergeCell ref="D60:D61"/>
    <mergeCell ref="D52:D53"/>
    <mergeCell ref="C52:C53"/>
    <mergeCell ref="D32:D33"/>
    <mergeCell ref="D28:D29"/>
    <mergeCell ref="D30:D31"/>
    <mergeCell ref="C44:C45"/>
    <mergeCell ref="C56:C57"/>
    <mergeCell ref="C58:C59"/>
    <mergeCell ref="D50:D51"/>
    <mergeCell ref="A116:M116"/>
    <mergeCell ref="A110:M110"/>
    <mergeCell ref="A111:M111"/>
    <mergeCell ref="A109:M109"/>
    <mergeCell ref="A108:M108"/>
    <mergeCell ref="A82:M82"/>
    <mergeCell ref="L83:M83"/>
    <mergeCell ref="B8:B9"/>
    <mergeCell ref="B12:B13"/>
    <mergeCell ref="B22:B23"/>
    <mergeCell ref="B24:B25"/>
    <mergeCell ref="A20:A21"/>
    <mergeCell ref="A22:A23"/>
    <mergeCell ref="A24:A25"/>
    <mergeCell ref="A18:A19"/>
    <mergeCell ref="D26:D27"/>
    <mergeCell ref="C26:C27"/>
    <mergeCell ref="B26:B27"/>
    <mergeCell ref="A26:A27"/>
    <mergeCell ref="B28:B29"/>
    <mergeCell ref="C28:C29"/>
    <mergeCell ref="A28:A29"/>
    <mergeCell ref="B42:B43"/>
    <mergeCell ref="B44:B45"/>
    <mergeCell ref="A205:M205"/>
    <mergeCell ref="A206:M206"/>
    <mergeCell ref="A207:M207"/>
    <mergeCell ref="A208:M208"/>
    <mergeCell ref="A201:M201"/>
    <mergeCell ref="A199:M199"/>
    <mergeCell ref="A198:M198"/>
    <mergeCell ref="A200:M200"/>
    <mergeCell ref="A203:M203"/>
    <mergeCell ref="A204:M204"/>
    <mergeCell ref="A202:M202"/>
    <mergeCell ref="A197:M197"/>
    <mergeCell ref="A194:M194"/>
    <mergeCell ref="A193:M193"/>
    <mergeCell ref="A195:M195"/>
    <mergeCell ref="A196:M196"/>
    <mergeCell ref="A186:M186"/>
    <mergeCell ref="A185:M185"/>
    <mergeCell ref="A187:M187"/>
    <mergeCell ref="A153:M153"/>
    <mergeCell ref="A160:M160"/>
    <mergeCell ref="A161:M161"/>
    <mergeCell ref="A162:M162"/>
    <mergeCell ref="A163:M163"/>
    <mergeCell ref="A164:M164"/>
    <mergeCell ref="A154:M154"/>
    <mergeCell ref="A159:M159"/>
    <mergeCell ref="A158:M158"/>
    <mergeCell ref="A155:K156"/>
    <mergeCell ref="L155:M155"/>
    <mergeCell ref="L156:M156"/>
    <mergeCell ref="A157:M157"/>
    <mergeCell ref="A188:M188"/>
    <mergeCell ref="A189:M189"/>
    <mergeCell ref="A183:M183"/>
    <mergeCell ref="C50:C51"/>
    <mergeCell ref="C34:C35"/>
    <mergeCell ref="D34:D35"/>
    <mergeCell ref="D36:D37"/>
    <mergeCell ref="D40:D41"/>
    <mergeCell ref="D38:D39"/>
    <mergeCell ref="C42:C43"/>
    <mergeCell ref="D42:D43"/>
    <mergeCell ref="A191:K192"/>
    <mergeCell ref="A190:M190"/>
    <mergeCell ref="L191:M191"/>
    <mergeCell ref="L192:M192"/>
    <mergeCell ref="A152:M152"/>
    <mergeCell ref="A184:M184"/>
    <mergeCell ref="A178:M178"/>
    <mergeCell ref="A177:M177"/>
    <mergeCell ref="A176:M176"/>
    <mergeCell ref="A181:M181"/>
    <mergeCell ref="A180:M180"/>
    <mergeCell ref="A182:M182"/>
    <mergeCell ref="A179:M179"/>
    <mergeCell ref="A79:M79"/>
    <mergeCell ref="A81:M81"/>
    <mergeCell ref="A80:L80"/>
    <mergeCell ref="B4:E4"/>
    <mergeCell ref="F4:M4"/>
    <mergeCell ref="A2:E3"/>
    <mergeCell ref="F2:M3"/>
    <mergeCell ref="A1:M1"/>
    <mergeCell ref="D44:D45"/>
    <mergeCell ref="D46:D47"/>
    <mergeCell ref="C46:C47"/>
    <mergeCell ref="C48:C49"/>
    <mergeCell ref="D48:D49"/>
    <mergeCell ref="A42:A43"/>
    <mergeCell ref="A44:A45"/>
    <mergeCell ref="A34:A35"/>
    <mergeCell ref="A32:A33"/>
    <mergeCell ref="A38:A39"/>
    <mergeCell ref="A36:A37"/>
    <mergeCell ref="A30:A31"/>
    <mergeCell ref="A40:A41"/>
    <mergeCell ref="C40:C41"/>
    <mergeCell ref="B40:B41"/>
    <mergeCell ref="C38:C39"/>
    <mergeCell ref="C36:C37"/>
    <mergeCell ref="B38:B39"/>
    <mergeCell ref="B34:B35"/>
    <mergeCell ref="A60:A61"/>
    <mergeCell ref="B60:B61"/>
    <mergeCell ref="A95:M95"/>
    <mergeCell ref="A104:M104"/>
    <mergeCell ref="A99:M99"/>
    <mergeCell ref="A100:M100"/>
    <mergeCell ref="L101:M101"/>
    <mergeCell ref="L102:M102"/>
    <mergeCell ref="A103:M103"/>
    <mergeCell ref="A101:K102"/>
    <mergeCell ref="L84:M84"/>
    <mergeCell ref="A83:K84"/>
    <mergeCell ref="A75:M75"/>
    <mergeCell ref="A72:M72"/>
    <mergeCell ref="A76:M76"/>
    <mergeCell ref="A73:M73"/>
    <mergeCell ref="A66:M66"/>
    <mergeCell ref="A64:M64"/>
    <mergeCell ref="A86:M86"/>
    <mergeCell ref="A87:M87"/>
    <mergeCell ref="A85:M85"/>
    <mergeCell ref="A90:M90"/>
    <mergeCell ref="A91:M91"/>
    <mergeCell ref="A71:M71"/>
    <mergeCell ref="A52:A53"/>
    <mergeCell ref="A50:A51"/>
    <mergeCell ref="A54:A55"/>
    <mergeCell ref="A48:A49"/>
    <mergeCell ref="B58:B59"/>
    <mergeCell ref="B56:B57"/>
    <mergeCell ref="B52:B53"/>
    <mergeCell ref="B54:B55"/>
    <mergeCell ref="B46:B47"/>
    <mergeCell ref="C32:C33"/>
    <mergeCell ref="C30:C31"/>
    <mergeCell ref="D20:D21"/>
    <mergeCell ref="C20:C21"/>
    <mergeCell ref="B20:B21"/>
    <mergeCell ref="C24:C25"/>
    <mergeCell ref="C22:C23"/>
    <mergeCell ref="B30:B31"/>
    <mergeCell ref="B32:B33"/>
    <mergeCell ref="A10:A11"/>
    <mergeCell ref="A6:A7"/>
    <mergeCell ref="C6:C7"/>
    <mergeCell ref="D6:D7"/>
    <mergeCell ref="C10:C11"/>
    <mergeCell ref="A8:A9"/>
    <mergeCell ref="D10:D11"/>
    <mergeCell ref="B10:B11"/>
    <mergeCell ref="B18:B19"/>
    <mergeCell ref="C18:C19"/>
    <mergeCell ref="B16:B17"/>
    <mergeCell ref="B14:B15"/>
    <mergeCell ref="D18:D19"/>
    <mergeCell ref="D16:D17"/>
    <mergeCell ref="A16:A17"/>
    <mergeCell ref="A12:A13"/>
    <mergeCell ref="C12:C13"/>
    <mergeCell ref="D12:D13"/>
    <mergeCell ref="C16:C17"/>
    <mergeCell ref="C14:C15"/>
    <mergeCell ref="B6:B7"/>
    <mergeCell ref="D8:D9"/>
    <mergeCell ref="C8:C9"/>
    <mergeCell ref="A150:M150"/>
    <mergeCell ref="A151:M151"/>
    <mergeCell ref="A140:M140"/>
    <mergeCell ref="A139:M139"/>
    <mergeCell ref="A127:M127"/>
    <mergeCell ref="A126:M126"/>
    <mergeCell ref="A128:M128"/>
    <mergeCell ref="A124:M124"/>
    <mergeCell ref="A125:M125"/>
    <mergeCell ref="A129:M129"/>
    <mergeCell ref="A97:M97"/>
    <mergeCell ref="A98:M98"/>
    <mergeCell ref="A96:M96"/>
    <mergeCell ref="A92:M92"/>
    <mergeCell ref="A94:M94"/>
    <mergeCell ref="A93:M93"/>
    <mergeCell ref="A88:M88"/>
    <mergeCell ref="A89:M89"/>
    <mergeCell ref="L120:M120"/>
    <mergeCell ref="A119:K120"/>
    <mergeCell ref="A121:M121"/>
    <mergeCell ref="A122:M122"/>
    <mergeCell ref="A123:M123"/>
    <mergeCell ref="A118:M118"/>
    <mergeCell ref="L119:M119"/>
    <mergeCell ref="A107:M107"/>
    <mergeCell ref="A105:M105"/>
    <mergeCell ref="A106:M106"/>
    <mergeCell ref="A117:M117"/>
    <mergeCell ref="A112:M112"/>
    <mergeCell ref="A113:M113"/>
    <mergeCell ref="A114:M114"/>
    <mergeCell ref="A115:M115"/>
    <mergeCell ref="A133:M133"/>
    <mergeCell ref="A132:M132"/>
    <mergeCell ref="A130:M130"/>
    <mergeCell ref="A131:M131"/>
    <mergeCell ref="L138:M138"/>
    <mergeCell ref="A134:M134"/>
    <mergeCell ref="A135:M135"/>
    <mergeCell ref="A136:M136"/>
    <mergeCell ref="L137:M137"/>
    <mergeCell ref="A137:K138"/>
  </mergeCells>
  <conditionalFormatting sqref="M80">
    <cfRule type="notContainsBlanks" dxfId="79" priority="1">
      <formula>LEN(TRIM(M80))&gt;0</formula>
    </cfRule>
  </conditionalFormatting>
  <conditionalFormatting sqref="C60:D61 C6">
    <cfRule type="containsText" dxfId="78" priority="2" operator="containsText" text="pass">
      <formula>NOT(ISERROR(SEARCH(("pass"),(C60))))</formula>
    </cfRule>
  </conditionalFormatting>
  <conditionalFormatting sqref="C60:D61 C6">
    <cfRule type="cellIs" dxfId="77" priority="3" operator="equal">
      <formula>0</formula>
    </cfRule>
  </conditionalFormatting>
  <conditionalFormatting sqref="C60:D61 C6">
    <cfRule type="containsText" dxfId="76" priority="4" operator="containsText" text="fail">
      <formula>NOT(ISERROR(SEARCH(("fail"),(C60))))</formula>
    </cfRule>
  </conditionalFormatting>
  <conditionalFormatting sqref="C50:D51">
    <cfRule type="containsBlanks" dxfId="75" priority="5">
      <formula>LEN(TRIM(C50))=0</formula>
    </cfRule>
  </conditionalFormatting>
  <conditionalFormatting sqref="C50:D51">
    <cfRule type="cellIs" dxfId="74" priority="6" operator="greaterThanOrEqual">
      <formula>$B$50</formula>
    </cfRule>
  </conditionalFormatting>
  <conditionalFormatting sqref="C50:D51">
    <cfRule type="cellIs" dxfId="73" priority="7" operator="lessThan">
      <formula>$B$50</formula>
    </cfRule>
  </conditionalFormatting>
  <conditionalFormatting sqref="C50:D51">
    <cfRule type="containsBlanks" dxfId="72" priority="8">
      <formula>LEN(TRIM(C50))=0</formula>
    </cfRule>
  </conditionalFormatting>
  <conditionalFormatting sqref="C50:D51">
    <cfRule type="cellIs" dxfId="71" priority="9" operator="greaterThanOrEqual">
      <formula>0.85</formula>
    </cfRule>
  </conditionalFormatting>
  <conditionalFormatting sqref="C50:D51">
    <cfRule type="cellIs" dxfId="70" priority="10" operator="lessThan">
      <formula>0.85</formula>
    </cfRule>
  </conditionalFormatting>
  <conditionalFormatting sqref="C52:D57">
    <cfRule type="containsBlanks" dxfId="69" priority="11">
      <formula>LEN(TRIM(C52))=0</formula>
    </cfRule>
  </conditionalFormatting>
  <conditionalFormatting sqref="C52:D57">
    <cfRule type="cellIs" dxfId="68" priority="12" operator="greaterThanOrEqual">
      <formula>150</formula>
    </cfRule>
  </conditionalFormatting>
  <conditionalFormatting sqref="C52:D57">
    <cfRule type="cellIs" dxfId="67" priority="13" operator="lessThan">
      <formula>150</formula>
    </cfRule>
  </conditionalFormatting>
  <conditionalFormatting sqref="C36:C39">
    <cfRule type="containsBlanks" dxfId="66" priority="14">
      <formula>LEN(TRIM(C36))=0</formula>
    </cfRule>
  </conditionalFormatting>
  <conditionalFormatting sqref="C36:C39">
    <cfRule type="cellIs" dxfId="65" priority="15" operator="greaterThanOrEqual">
      <formula>0.85</formula>
    </cfRule>
  </conditionalFormatting>
  <conditionalFormatting sqref="C36:C39">
    <cfRule type="cellIs" dxfId="64" priority="16" operator="lessThan">
      <formula>0.85</formula>
    </cfRule>
  </conditionalFormatting>
  <conditionalFormatting sqref="D36:D39">
    <cfRule type="containsBlanks" dxfId="63" priority="17">
      <formula>LEN(TRIM(D36))=0</formula>
    </cfRule>
  </conditionalFormatting>
  <conditionalFormatting sqref="D36:D39">
    <cfRule type="cellIs" dxfId="62" priority="18" operator="greaterThanOrEqual">
      <formula>0.85</formula>
    </cfRule>
  </conditionalFormatting>
  <conditionalFormatting sqref="D36:D39">
    <cfRule type="cellIs" dxfId="61" priority="19" operator="lessThan">
      <formula>0.85</formula>
    </cfRule>
  </conditionalFormatting>
  <conditionalFormatting sqref="C22:C23">
    <cfRule type="containsBlanks" dxfId="60" priority="20">
      <formula>LEN(TRIM(C22))=0</formula>
    </cfRule>
  </conditionalFormatting>
  <conditionalFormatting sqref="C22:C23">
    <cfRule type="cellIs" dxfId="59" priority="21" operator="greaterThanOrEqual">
      <formula>0.98</formula>
    </cfRule>
  </conditionalFormatting>
  <conditionalFormatting sqref="C22:C23">
    <cfRule type="cellIs" dxfId="58" priority="22" operator="lessThan">
      <formula>0.98</formula>
    </cfRule>
  </conditionalFormatting>
  <conditionalFormatting sqref="D22:D23">
    <cfRule type="containsBlanks" dxfId="57" priority="23">
      <formula>LEN(TRIM(D22))=0</formula>
    </cfRule>
  </conditionalFormatting>
  <conditionalFormatting sqref="D22:D23">
    <cfRule type="cellIs" dxfId="56" priority="24" operator="greaterThanOrEqual">
      <formula>0.98</formula>
    </cfRule>
  </conditionalFormatting>
  <conditionalFormatting sqref="D22:D23">
    <cfRule type="cellIs" dxfId="55" priority="25" operator="lessThan">
      <formula>0.98</formula>
    </cfRule>
  </conditionalFormatting>
  <conditionalFormatting sqref="D6">
    <cfRule type="containsText" dxfId="54" priority="26" operator="containsText" text="pass">
      <formula>NOT(ISERROR(SEARCH(("pass"),(D6))))</formula>
    </cfRule>
  </conditionalFormatting>
  <conditionalFormatting sqref="D6">
    <cfRule type="cellIs" dxfId="53" priority="27" operator="equal">
      <formula>0</formula>
    </cfRule>
  </conditionalFormatting>
  <conditionalFormatting sqref="D6">
    <cfRule type="containsText" dxfId="52" priority="28" operator="containsText" text="fail">
      <formula>NOT(ISERROR(SEARCH(("fail"),(D6))))</formula>
    </cfRule>
  </conditionalFormatting>
  <conditionalFormatting sqref="C8">
    <cfRule type="containsText" dxfId="51" priority="29" operator="containsText" text="pass">
      <formula>NOT(ISERROR(SEARCH(("pass"),(C8))))</formula>
    </cfRule>
  </conditionalFormatting>
  <conditionalFormatting sqref="C8">
    <cfRule type="cellIs" dxfId="50" priority="30" operator="equal">
      <formula>0</formula>
    </cfRule>
  </conditionalFormatting>
  <conditionalFormatting sqref="C8">
    <cfRule type="containsText" dxfId="49" priority="31" operator="containsText" text="fail">
      <formula>NOT(ISERROR(SEARCH(("fail"),(C8))))</formula>
    </cfRule>
  </conditionalFormatting>
  <conditionalFormatting sqref="D8">
    <cfRule type="containsText" dxfId="48" priority="32" operator="containsText" text="pass">
      <formula>NOT(ISERROR(SEARCH(("pass"),(D8))))</formula>
    </cfRule>
  </conditionalFormatting>
  <conditionalFormatting sqref="D8">
    <cfRule type="cellIs" dxfId="47" priority="33" operator="equal">
      <formula>0</formula>
    </cfRule>
  </conditionalFormatting>
  <conditionalFormatting sqref="D8">
    <cfRule type="containsText" dxfId="46" priority="34" operator="containsText" text="fail">
      <formula>NOT(ISERROR(SEARCH(("fail"),(D8))))</formula>
    </cfRule>
  </conditionalFormatting>
  <conditionalFormatting sqref="C10">
    <cfRule type="containsText" dxfId="45" priority="35" operator="containsText" text="pass">
      <formula>NOT(ISERROR(SEARCH(("pass"),(C10))))</formula>
    </cfRule>
  </conditionalFormatting>
  <conditionalFormatting sqref="C10">
    <cfRule type="cellIs" dxfId="44" priority="36" operator="equal">
      <formula>0</formula>
    </cfRule>
  </conditionalFormatting>
  <conditionalFormatting sqref="C10">
    <cfRule type="containsText" dxfId="43" priority="37" operator="containsText" text="fail">
      <formula>NOT(ISERROR(SEARCH(("fail"),(C10))))</formula>
    </cfRule>
  </conditionalFormatting>
  <conditionalFormatting sqref="D10">
    <cfRule type="containsText" dxfId="42" priority="38" operator="containsText" text="pass">
      <formula>NOT(ISERROR(SEARCH(("pass"),(D10))))</formula>
    </cfRule>
  </conditionalFormatting>
  <conditionalFormatting sqref="D10">
    <cfRule type="cellIs" dxfId="41" priority="39" operator="equal">
      <formula>0</formula>
    </cfRule>
  </conditionalFormatting>
  <conditionalFormatting sqref="D10">
    <cfRule type="containsText" dxfId="40" priority="40" operator="containsText" text="fail">
      <formula>NOT(ISERROR(SEARCH(("fail"),(D10))))</formula>
    </cfRule>
  </conditionalFormatting>
  <conditionalFormatting sqref="C12">
    <cfRule type="containsText" dxfId="39" priority="41" operator="containsText" text="pass">
      <formula>NOT(ISERROR(SEARCH(("pass"),(C12))))</formula>
    </cfRule>
  </conditionalFormatting>
  <conditionalFormatting sqref="C12">
    <cfRule type="cellIs" dxfId="38" priority="42" operator="equal">
      <formula>0</formula>
    </cfRule>
  </conditionalFormatting>
  <conditionalFormatting sqref="C12">
    <cfRule type="containsText" dxfId="37" priority="43" operator="containsText" text="fail">
      <formula>NOT(ISERROR(SEARCH(("fail"),(C12))))</formula>
    </cfRule>
  </conditionalFormatting>
  <conditionalFormatting sqref="D12">
    <cfRule type="containsText" dxfId="36" priority="44" operator="containsText" text="pass">
      <formula>NOT(ISERROR(SEARCH(("pass"),(D12))))</formula>
    </cfRule>
  </conditionalFormatting>
  <conditionalFormatting sqref="D12">
    <cfRule type="cellIs" dxfId="35" priority="45" operator="equal">
      <formula>0</formula>
    </cfRule>
  </conditionalFormatting>
  <conditionalFormatting sqref="D12">
    <cfRule type="containsText" dxfId="34" priority="46" operator="containsText" text="fail">
      <formula>NOT(ISERROR(SEARCH(("fail"),(D12))))</formula>
    </cfRule>
  </conditionalFormatting>
  <conditionalFormatting sqref="C14">
    <cfRule type="containsText" dxfId="33" priority="47" operator="containsText" text="pass">
      <formula>NOT(ISERROR(SEARCH(("pass"),(C14))))</formula>
    </cfRule>
  </conditionalFormatting>
  <conditionalFormatting sqref="C14">
    <cfRule type="cellIs" dxfId="32" priority="48" operator="equal">
      <formula>0</formula>
    </cfRule>
  </conditionalFormatting>
  <conditionalFormatting sqref="C14">
    <cfRule type="containsText" dxfId="31" priority="49" operator="containsText" text="fail">
      <formula>NOT(ISERROR(SEARCH(("fail"),(C14))))</formula>
    </cfRule>
  </conditionalFormatting>
  <conditionalFormatting sqref="D14">
    <cfRule type="containsText" dxfId="30" priority="50" operator="containsText" text="pass">
      <formula>NOT(ISERROR(SEARCH(("pass"),(D14))))</formula>
    </cfRule>
  </conditionalFormatting>
  <conditionalFormatting sqref="D14">
    <cfRule type="cellIs" dxfId="29" priority="51" operator="equal">
      <formula>0</formula>
    </cfRule>
  </conditionalFormatting>
  <conditionalFormatting sqref="D14">
    <cfRule type="containsText" dxfId="28" priority="52" operator="containsText" text="fail">
      <formula>NOT(ISERROR(SEARCH(("fail"),(D14))))</formula>
    </cfRule>
  </conditionalFormatting>
  <conditionalFormatting sqref="C16">
    <cfRule type="containsText" dxfId="27" priority="53" operator="containsText" text="pass">
      <formula>NOT(ISERROR(SEARCH(("pass"),(C16))))</formula>
    </cfRule>
  </conditionalFormatting>
  <conditionalFormatting sqref="C16">
    <cfRule type="cellIs" dxfId="26" priority="54" operator="equal">
      <formula>0</formula>
    </cfRule>
  </conditionalFormatting>
  <conditionalFormatting sqref="C16">
    <cfRule type="containsText" dxfId="25" priority="55" operator="containsText" text="fail">
      <formula>NOT(ISERROR(SEARCH(("fail"),(C16))))</formula>
    </cfRule>
  </conditionalFormatting>
  <conditionalFormatting sqref="D16">
    <cfRule type="containsText" dxfId="24" priority="56" operator="containsText" text="pass">
      <formula>NOT(ISERROR(SEARCH(("pass"),(D16))))</formula>
    </cfRule>
  </conditionalFormatting>
  <conditionalFormatting sqref="D16">
    <cfRule type="cellIs" dxfId="23" priority="57" operator="equal">
      <formula>0</formula>
    </cfRule>
  </conditionalFormatting>
  <conditionalFormatting sqref="D16">
    <cfRule type="containsText" dxfId="22" priority="58" operator="containsText" text="fail">
      <formula>NOT(ISERROR(SEARCH(("fail"),(D16))))</formula>
    </cfRule>
  </conditionalFormatting>
  <conditionalFormatting sqref="C42:D43">
    <cfRule type="containsBlanks" dxfId="21" priority="59">
      <formula>LEN(TRIM(C42))=0</formula>
    </cfRule>
  </conditionalFormatting>
  <conditionalFormatting sqref="C42:D43">
    <cfRule type="cellIs" dxfId="20" priority="60" operator="greaterThan">
      <formula>0.05</formula>
    </cfRule>
  </conditionalFormatting>
  <conditionalFormatting sqref="C42:D43">
    <cfRule type="cellIs" dxfId="19" priority="61" operator="lessThan">
      <formula>-0.1</formula>
    </cfRule>
  </conditionalFormatting>
  <conditionalFormatting sqref="C44:D49">
    <cfRule type="cellIs" dxfId="18" priority="62" operator="lessThan">
      <formula>-0.15</formula>
    </cfRule>
  </conditionalFormatting>
  <conditionalFormatting sqref="C44:D49">
    <cfRule type="cellIs" dxfId="17" priority="63" operator="greaterThan">
      <formula>0.15</formula>
    </cfRule>
  </conditionalFormatting>
  <conditionalFormatting sqref="C44:D49">
    <cfRule type="containsBlanks" dxfId="16" priority="64">
      <formula>LEN(TRIM(C44))=0</formula>
    </cfRule>
  </conditionalFormatting>
  <conditionalFormatting sqref="C26:D27 C32:D33 C38:D39">
    <cfRule type="containsBlanks" dxfId="15" priority="65">
      <formula>LEN(TRIM(C26))=0</formula>
    </cfRule>
  </conditionalFormatting>
  <conditionalFormatting sqref="C26:D27 C32:D33 C38:D39">
    <cfRule type="cellIs" dxfId="14" priority="66" operator="lessThan">
      <formula>0.85</formula>
    </cfRule>
  </conditionalFormatting>
  <conditionalFormatting sqref="C26:D27 C38:D39 C32:D33">
    <cfRule type="cellIs" dxfId="13" priority="67" operator="greaterThanOrEqual">
      <formula>0.85</formula>
    </cfRule>
  </conditionalFormatting>
  <conditionalFormatting sqref="C18:D19">
    <cfRule type="containsBlanks" dxfId="12" priority="68">
      <formula>LEN(TRIM(C18))=0</formula>
    </cfRule>
  </conditionalFormatting>
  <conditionalFormatting sqref="C18:D19">
    <cfRule type="cellIs" dxfId="11" priority="69" operator="greaterThanOrEqual">
      <formula>0.7</formula>
    </cfRule>
  </conditionalFormatting>
  <conditionalFormatting sqref="C18:D19">
    <cfRule type="cellIs" dxfId="10" priority="70" operator="lessThan">
      <formula>0.7</formula>
    </cfRule>
  </conditionalFormatting>
  <conditionalFormatting sqref="C20:D21">
    <cfRule type="containsBlanks" dxfId="9" priority="71">
      <formula>LEN(TRIM(C20))=0</formula>
    </cfRule>
  </conditionalFormatting>
  <conditionalFormatting sqref="C20:D21">
    <cfRule type="cellIs" dxfId="8" priority="72" operator="greaterThanOrEqual">
      <formula>0.95</formula>
    </cfRule>
  </conditionalFormatting>
  <conditionalFormatting sqref="C20:D21">
    <cfRule type="cellIs" dxfId="7" priority="73" operator="lessThan">
      <formula>0.95</formula>
    </cfRule>
  </conditionalFormatting>
  <conditionalFormatting sqref="C24:D25 C30:D31 C36:D37">
    <cfRule type="containsBlanks" dxfId="6" priority="74">
      <formula>LEN(TRIM(C24))=0</formula>
    </cfRule>
  </conditionalFormatting>
  <conditionalFormatting sqref="C24:D25 C30:D31 C36:D37">
    <cfRule type="cellIs" dxfId="5" priority="75" operator="greaterThanOrEqual">
      <formula>0.6</formula>
    </cfRule>
  </conditionalFormatting>
  <conditionalFormatting sqref="C24:D25 C30:D31 C36:D37">
    <cfRule type="cellIs" dxfId="4" priority="76" operator="lessThan">
      <formula>0.6</formula>
    </cfRule>
  </conditionalFormatting>
  <conditionalFormatting sqref="C22:D23 C28:D29 C34:D35 C40:D41">
    <cfRule type="cellIs" dxfId="3" priority="77" operator="lessThan">
      <formula>0.98</formula>
    </cfRule>
  </conditionalFormatting>
  <conditionalFormatting sqref="C28:D29 C34:D35 C40:D41 C22:D23">
    <cfRule type="containsBlanks" dxfId="2" priority="78">
      <formula>LEN(TRIM(C28))=0</formula>
    </cfRule>
  </conditionalFormatting>
  <conditionalFormatting sqref="C28:D29 C34:D35 C40:D41 C22:D23">
    <cfRule type="cellIs" dxfId="1" priority="79" operator="greaterThanOrEqual">
      <formula>0.98</formula>
    </cfRule>
  </conditionalFormatting>
  <hyperlinks>
    <hyperlink ref="A4" location="Biennial SQSP Overview!A1" display="'Biennial SQSP Overview'!A1"/>
  </hyperlinks>
  <printOptions horizontalCentered="1"/>
  <pageMargins left="0.2" right="0.2" top="0.25" bottom="0.25" header="0" footer="0"/>
  <pageSetup fitToHeight="0" orientation="portrait"/>
  <extLst>
    <ext xmlns:x14="http://schemas.microsoft.com/office/spreadsheetml/2009/9/main" uri="{CCE6A557-97BC-4b89-ADB6-D9C93CAAB3DF}">
      <x14:dataValidations xmlns:xm="http://schemas.microsoft.com/office/excel/2006/main" count="2">
        <x14:dataValidation type="list" allowBlank="1" showInputMessage="1" showErrorMessage="1" prompt="Value is not valid. - The value you entered is not valid. Select a value from the drop-down menu.">
          <x14:formula1>
            <xm:f>tables!$A$5:$A$13</xm:f>
          </x14:formula1>
          <xm:sqref>L84 L102 L120 L138 L156 L174 L192</xm:sqref>
        </x14:dataValidation>
        <x14:dataValidation type="list" allowBlank="1" showErrorMessage="1">
          <x14:formula1>
            <xm:f>tables!$A$27</xm:f>
          </x14:formula1>
          <xm:sqref>C6:D6 C8:D8 C10:D10 C12:D12 C14:D14 C16:D16</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997"/>
  <sheetViews>
    <sheetView workbookViewId="0"/>
  </sheetViews>
  <sheetFormatPr defaultColWidth="14.42578125" defaultRowHeight="15" customHeight="1"/>
  <cols>
    <col min="1" max="1" width="33.140625" customWidth="1"/>
    <col min="2" max="2" width="70.140625" customWidth="1"/>
    <col min="3" max="3" width="24" customWidth="1"/>
    <col min="4" max="4" width="25.85546875" customWidth="1"/>
    <col min="5" max="24" width="8.85546875" customWidth="1"/>
  </cols>
  <sheetData>
    <row r="1" spans="1:24" ht="28.5" customHeight="1">
      <c r="A1" s="262" t="s">
        <v>374</v>
      </c>
      <c r="B1" s="163"/>
      <c r="C1" s="163"/>
      <c r="D1" s="164"/>
      <c r="E1" s="84"/>
      <c r="F1" s="84"/>
      <c r="G1" s="84"/>
      <c r="H1" s="84"/>
      <c r="I1" s="84"/>
      <c r="J1" s="84"/>
      <c r="K1" s="84"/>
      <c r="L1" s="84"/>
      <c r="M1" s="84"/>
      <c r="N1" s="84"/>
      <c r="O1" s="84"/>
      <c r="P1" s="84"/>
      <c r="Q1" s="84"/>
      <c r="R1" s="84"/>
      <c r="S1" s="84"/>
      <c r="T1" s="84"/>
      <c r="U1" s="84"/>
      <c r="V1" s="84"/>
      <c r="W1" s="84"/>
      <c r="X1" s="84"/>
    </row>
    <row r="2" spans="1:24" ht="31.5" customHeight="1">
      <c r="A2" s="85" t="s">
        <v>82</v>
      </c>
      <c r="B2" s="86"/>
      <c r="C2" s="257" t="str">
        <f>"Back to Alternate Overview " &amp; RIGHT('Alternate Year Overview'!A2, 4)</f>
        <v>Back to Alternate Overview 2021</v>
      </c>
      <c r="D2" s="183"/>
      <c r="E2" s="30"/>
      <c r="F2" s="30"/>
      <c r="G2" s="30"/>
      <c r="H2" s="30"/>
      <c r="I2" s="30"/>
      <c r="J2" s="30"/>
      <c r="K2" s="30"/>
      <c r="L2" s="30"/>
      <c r="M2" s="30"/>
      <c r="N2" s="30"/>
      <c r="O2" s="30"/>
      <c r="P2" s="30"/>
      <c r="Q2" s="30"/>
      <c r="R2" s="30"/>
      <c r="S2" s="30"/>
      <c r="T2" s="30"/>
      <c r="U2" s="30"/>
      <c r="V2" s="30"/>
      <c r="W2" s="30"/>
      <c r="X2" s="30"/>
    </row>
    <row r="3" spans="1:24" ht="14.25" customHeight="1">
      <c r="A3" s="87" t="s">
        <v>379</v>
      </c>
      <c r="B3" s="88" t="s">
        <v>380</v>
      </c>
      <c r="C3" s="260" t="s">
        <v>381</v>
      </c>
      <c r="D3" s="186"/>
      <c r="E3" s="84"/>
      <c r="F3" s="84"/>
      <c r="G3" s="84"/>
      <c r="H3" s="84"/>
      <c r="I3" s="84"/>
      <c r="J3" s="84"/>
      <c r="K3" s="84"/>
      <c r="L3" s="84"/>
      <c r="M3" s="84"/>
      <c r="N3" s="84"/>
      <c r="O3" s="84"/>
      <c r="P3" s="84"/>
      <c r="Q3" s="84"/>
      <c r="R3" s="84"/>
      <c r="S3" s="84"/>
      <c r="T3" s="84"/>
      <c r="U3" s="84"/>
      <c r="V3" s="84"/>
      <c r="W3" s="84"/>
      <c r="X3" s="84"/>
    </row>
    <row r="4" spans="1:24" ht="29.25" customHeight="1">
      <c r="A4" s="89" t="str">
        <f>'Biennial SQSP Overview'!A1:G1</f>
        <v>Maryland</v>
      </c>
      <c r="B4" s="90" t="str">
        <f>RIGHT('Biennial SQSP Overview'!A2,4)</f>
        <v>2020</v>
      </c>
      <c r="C4" s="258" t="s">
        <v>385</v>
      </c>
      <c r="D4" s="259"/>
      <c r="E4" s="84"/>
      <c r="F4" s="84"/>
      <c r="G4" s="84"/>
      <c r="H4" s="84"/>
      <c r="I4" s="84"/>
      <c r="J4" s="84"/>
      <c r="K4" s="84"/>
      <c r="L4" s="84"/>
      <c r="M4" s="84"/>
      <c r="N4" s="84"/>
      <c r="O4" s="84"/>
      <c r="P4" s="84"/>
      <c r="Q4" s="84"/>
      <c r="R4" s="84"/>
      <c r="S4" s="84"/>
      <c r="T4" s="84"/>
      <c r="U4" s="84"/>
      <c r="V4" s="84"/>
      <c r="W4" s="84"/>
      <c r="X4" s="84"/>
    </row>
    <row r="5" spans="1:24" ht="12.75" customHeight="1">
      <c r="A5" s="91"/>
      <c r="B5" s="92" t="str">
        <f>"Top Three Root Causes (Calendar Year "&amp;B4-2 &amp; ")"</f>
        <v>Top Three Root Causes (Calendar Year 2018)</v>
      </c>
      <c r="C5" s="94" t="str">
        <f>"Calendar Year " &amp; MID(B5, 38,4)-1</f>
        <v>Calendar Year 2017</v>
      </c>
      <c r="D5" s="95" t="str">
        <f>"Calendar Year " &amp; MID(B5, 38,4)</f>
        <v>Calendar Year 2018</v>
      </c>
      <c r="E5" s="84"/>
      <c r="F5" s="84"/>
      <c r="G5" s="84"/>
      <c r="H5" s="84"/>
      <c r="I5" s="84"/>
      <c r="J5" s="84"/>
      <c r="K5" s="84"/>
      <c r="L5" s="84"/>
      <c r="M5" s="84"/>
      <c r="N5" s="84"/>
      <c r="O5" s="84"/>
      <c r="P5" s="84"/>
      <c r="Q5" s="84"/>
      <c r="R5" s="84"/>
      <c r="S5" s="84"/>
      <c r="T5" s="84"/>
      <c r="U5" s="84"/>
      <c r="V5" s="84"/>
      <c r="W5" s="84"/>
      <c r="X5" s="84"/>
    </row>
    <row r="6" spans="1:24" ht="15.75" customHeight="1">
      <c r="A6" s="96"/>
      <c r="B6" s="97" t="s">
        <v>388</v>
      </c>
      <c r="C6" s="98" t="s">
        <v>390</v>
      </c>
      <c r="D6" s="99" t="s">
        <v>390</v>
      </c>
      <c r="E6" s="84"/>
      <c r="F6" s="84"/>
      <c r="G6" s="84"/>
      <c r="H6" s="84"/>
      <c r="I6" s="84"/>
      <c r="J6" s="84"/>
      <c r="K6" s="84"/>
      <c r="L6" s="84"/>
      <c r="M6" s="84"/>
      <c r="N6" s="84"/>
      <c r="O6" s="84"/>
      <c r="P6" s="84"/>
      <c r="Q6" s="84"/>
      <c r="R6" s="84"/>
      <c r="S6" s="84"/>
      <c r="T6" s="84"/>
      <c r="U6" s="84"/>
      <c r="V6" s="84"/>
      <c r="W6" s="84"/>
      <c r="X6" s="84"/>
    </row>
    <row r="7" spans="1:24" ht="12.75" customHeight="1">
      <c r="A7" s="100" t="s">
        <v>392</v>
      </c>
      <c r="B7" s="101" t="s">
        <v>393</v>
      </c>
      <c r="C7" s="102">
        <v>0.4607</v>
      </c>
      <c r="D7" s="102">
        <v>0.6784</v>
      </c>
      <c r="E7" s="84"/>
      <c r="F7" s="84"/>
      <c r="G7" s="84"/>
      <c r="H7" s="84"/>
      <c r="I7" s="84"/>
      <c r="J7" s="84"/>
      <c r="K7" s="84"/>
      <c r="L7" s="84"/>
      <c r="M7" s="84"/>
      <c r="N7" s="84"/>
      <c r="O7" s="84"/>
      <c r="P7" s="84"/>
      <c r="Q7" s="84"/>
      <c r="R7" s="84"/>
      <c r="S7" s="84"/>
      <c r="T7" s="84"/>
      <c r="U7" s="84"/>
      <c r="V7" s="84"/>
      <c r="W7" s="84"/>
      <c r="X7" s="84"/>
    </row>
    <row r="8" spans="1:24" ht="12.75" customHeight="1">
      <c r="A8" s="100" t="s">
        <v>395</v>
      </c>
      <c r="B8" s="103" t="s">
        <v>396</v>
      </c>
      <c r="C8" s="102">
        <v>0.2344</v>
      </c>
      <c r="D8" s="102">
        <v>0.19742000000000001</v>
      </c>
      <c r="F8" s="84"/>
      <c r="G8" s="84"/>
      <c r="H8" s="84"/>
      <c r="I8" s="84"/>
      <c r="J8" s="84"/>
      <c r="K8" s="84"/>
      <c r="L8" s="84"/>
      <c r="M8" s="84"/>
      <c r="N8" s="84"/>
      <c r="O8" s="84"/>
      <c r="P8" s="84"/>
      <c r="Q8" s="84"/>
      <c r="R8" s="84"/>
      <c r="S8" s="84"/>
      <c r="T8" s="84"/>
      <c r="U8" s="84"/>
      <c r="V8" s="84"/>
      <c r="W8" s="84"/>
      <c r="X8" s="84"/>
    </row>
    <row r="9" spans="1:24" ht="12.75" customHeight="1">
      <c r="A9" s="100" t="s">
        <v>397</v>
      </c>
      <c r="B9" s="103" t="s">
        <v>398</v>
      </c>
      <c r="C9" s="102">
        <v>0.1179</v>
      </c>
      <c r="D9" s="102">
        <v>7.1980000000000002E-2</v>
      </c>
      <c r="E9" s="84"/>
      <c r="F9" s="84"/>
      <c r="G9" s="84"/>
      <c r="H9" s="84"/>
      <c r="I9" s="84"/>
      <c r="J9" s="84"/>
      <c r="K9" s="84"/>
      <c r="L9" s="84"/>
      <c r="M9" s="84"/>
      <c r="N9" s="84"/>
      <c r="O9" s="84"/>
      <c r="P9" s="84"/>
      <c r="Q9" s="84"/>
      <c r="R9" s="84"/>
      <c r="S9" s="84"/>
      <c r="T9" s="84"/>
      <c r="U9" s="84"/>
      <c r="V9" s="84"/>
      <c r="W9" s="84"/>
      <c r="X9" s="84"/>
    </row>
    <row r="10" spans="1:24" ht="12.75" customHeight="1">
      <c r="A10" s="87" t="s">
        <v>379</v>
      </c>
      <c r="B10" s="104" t="s">
        <v>380</v>
      </c>
      <c r="C10" s="261" t="s">
        <v>381</v>
      </c>
      <c r="D10" s="178"/>
      <c r="E10" s="84"/>
      <c r="F10" s="84"/>
      <c r="G10" s="84"/>
      <c r="H10" s="84"/>
      <c r="I10" s="84"/>
      <c r="J10" s="84"/>
      <c r="K10" s="84"/>
      <c r="L10" s="84"/>
      <c r="M10" s="84"/>
      <c r="N10" s="84"/>
      <c r="O10" s="84"/>
      <c r="P10" s="84"/>
      <c r="Q10" s="84"/>
      <c r="R10" s="84"/>
      <c r="S10" s="84"/>
      <c r="T10" s="84"/>
      <c r="U10" s="84"/>
      <c r="V10" s="84"/>
      <c r="W10" s="84"/>
      <c r="X10" s="84"/>
    </row>
    <row r="11" spans="1:24" ht="29.25" customHeight="1">
      <c r="A11" s="105" t="str">
        <f>A4</f>
        <v>Maryland</v>
      </c>
      <c r="B11" s="90">
        <f>B4+1</f>
        <v>2021</v>
      </c>
      <c r="C11" s="258" t="s">
        <v>385</v>
      </c>
      <c r="D11" s="259"/>
      <c r="E11" s="84"/>
      <c r="F11" s="84"/>
      <c r="G11" s="84"/>
      <c r="H11" s="84"/>
      <c r="I11" s="84"/>
      <c r="J11" s="84"/>
      <c r="K11" s="84"/>
      <c r="L11" s="84"/>
      <c r="M11" s="84"/>
      <c r="N11" s="84"/>
      <c r="O11" s="84"/>
      <c r="P11" s="84"/>
      <c r="Q11" s="84"/>
      <c r="R11" s="84"/>
      <c r="S11" s="84"/>
      <c r="T11" s="84"/>
      <c r="U11" s="84"/>
      <c r="V11" s="84"/>
      <c r="W11" s="84"/>
      <c r="X11" s="84"/>
    </row>
    <row r="12" spans="1:24" ht="12.75" customHeight="1">
      <c r="A12" s="91"/>
      <c r="B12" s="92" t="str">
        <f>"Top Three Root Causes (Calendar Year "&amp;B11-2 &amp; ")"</f>
        <v>Top Three Root Causes (Calendar Year 2019)</v>
      </c>
      <c r="C12" s="94" t="str">
        <f>"Calendar Year " &amp; MID(B12, 38,4)-1</f>
        <v>Calendar Year 2018</v>
      </c>
      <c r="D12" s="95" t="str">
        <f>"Calendar Year " &amp; MID(B12, 38,4)</f>
        <v>Calendar Year 2019</v>
      </c>
      <c r="E12" s="84"/>
      <c r="F12" s="84"/>
      <c r="G12" s="84"/>
      <c r="H12" s="84"/>
      <c r="I12" s="84"/>
      <c r="J12" s="84"/>
      <c r="K12" s="84"/>
      <c r="L12" s="84"/>
      <c r="M12" s="84"/>
      <c r="N12" s="84"/>
      <c r="O12" s="84"/>
      <c r="P12" s="84"/>
      <c r="Q12" s="84"/>
      <c r="R12" s="84"/>
      <c r="S12" s="84"/>
      <c r="T12" s="84"/>
      <c r="U12" s="84"/>
      <c r="V12" s="84"/>
      <c r="W12" s="84"/>
      <c r="X12" s="84"/>
    </row>
    <row r="13" spans="1:24" ht="12.75" customHeight="1">
      <c r="A13" s="96"/>
      <c r="B13" s="97" t="s">
        <v>388</v>
      </c>
      <c r="C13" s="98" t="s">
        <v>390</v>
      </c>
      <c r="D13" s="99" t="s">
        <v>390</v>
      </c>
      <c r="E13" s="84"/>
      <c r="F13" s="84"/>
      <c r="G13" s="84"/>
      <c r="H13" s="84"/>
      <c r="I13" s="84"/>
      <c r="J13" s="84"/>
      <c r="K13" s="84"/>
      <c r="L13" s="84"/>
      <c r="M13" s="84"/>
      <c r="N13" s="84"/>
      <c r="O13" s="84"/>
      <c r="P13" s="84"/>
      <c r="Q13" s="84"/>
      <c r="R13" s="84"/>
      <c r="S13" s="84"/>
      <c r="T13" s="84"/>
      <c r="U13" s="84"/>
      <c r="V13" s="84"/>
      <c r="W13" s="84"/>
      <c r="X13" s="84"/>
    </row>
    <row r="14" spans="1:24" ht="12.75" customHeight="1">
      <c r="A14" s="106" t="s">
        <v>400</v>
      </c>
      <c r="B14" s="101" t="s">
        <v>393</v>
      </c>
      <c r="C14" s="102">
        <v>0.6784</v>
      </c>
      <c r="D14" s="107">
        <v>0.65</v>
      </c>
      <c r="E14" s="84"/>
      <c r="F14" s="84"/>
      <c r="G14" s="84"/>
      <c r="H14" s="84"/>
      <c r="I14" s="84"/>
      <c r="J14" s="84"/>
      <c r="K14" s="84"/>
      <c r="L14" s="84"/>
      <c r="M14" s="84"/>
      <c r="N14" s="84"/>
      <c r="O14" s="84"/>
      <c r="P14" s="84"/>
      <c r="Q14" s="84"/>
      <c r="R14" s="84"/>
      <c r="S14" s="84"/>
      <c r="T14" s="84"/>
      <c r="U14" s="84"/>
      <c r="V14" s="84"/>
      <c r="W14" s="84"/>
      <c r="X14" s="84"/>
    </row>
    <row r="15" spans="1:24" ht="12.75" customHeight="1">
      <c r="A15" s="100" t="s">
        <v>401</v>
      </c>
      <c r="B15" s="103" t="s">
        <v>396</v>
      </c>
      <c r="C15" s="102">
        <v>0.19742000000000001</v>
      </c>
      <c r="D15" s="108">
        <v>0.20519999999999999</v>
      </c>
      <c r="E15" s="84"/>
      <c r="F15" s="84"/>
      <c r="G15" s="84"/>
      <c r="H15" s="84"/>
      <c r="I15" s="84"/>
      <c r="J15" s="84"/>
      <c r="K15" s="84"/>
      <c r="L15" s="84"/>
      <c r="M15" s="84"/>
      <c r="N15" s="84"/>
      <c r="O15" s="84"/>
      <c r="P15" s="84"/>
      <c r="Q15" s="84"/>
      <c r="R15" s="84"/>
      <c r="S15" s="84"/>
      <c r="T15" s="84"/>
      <c r="U15" s="84"/>
      <c r="V15" s="84"/>
      <c r="W15" s="84"/>
      <c r="X15" s="84"/>
    </row>
    <row r="16" spans="1:24" ht="12.75" customHeight="1">
      <c r="A16" s="100" t="s">
        <v>402</v>
      </c>
      <c r="B16" s="103" t="s">
        <v>398</v>
      </c>
      <c r="C16" s="102">
        <v>7.1980000000000002E-2</v>
      </c>
      <c r="D16" s="108">
        <v>9.35E-2</v>
      </c>
      <c r="E16" s="84"/>
      <c r="F16" s="84"/>
      <c r="G16" s="84"/>
      <c r="H16" s="84"/>
      <c r="I16" s="84"/>
      <c r="J16" s="84"/>
      <c r="K16" s="84"/>
      <c r="L16" s="84"/>
      <c r="M16" s="84"/>
      <c r="N16" s="84"/>
      <c r="O16" s="84"/>
      <c r="P16" s="84"/>
      <c r="Q16" s="84"/>
      <c r="R16" s="84"/>
      <c r="S16" s="84"/>
      <c r="T16" s="84"/>
      <c r="U16" s="84"/>
      <c r="V16" s="84"/>
      <c r="W16" s="84"/>
      <c r="X16" s="84"/>
    </row>
    <row r="17" spans="1:24" ht="64.5" customHeight="1">
      <c r="A17" s="264" t="s">
        <v>404</v>
      </c>
      <c r="B17" s="177"/>
      <c r="C17" s="177"/>
      <c r="D17" s="178"/>
      <c r="E17" s="84"/>
      <c r="F17" s="84"/>
      <c r="G17" s="84"/>
      <c r="H17" s="84"/>
      <c r="I17" s="84"/>
      <c r="J17" s="84"/>
      <c r="K17" s="84"/>
      <c r="L17" s="84"/>
      <c r="M17" s="84"/>
      <c r="N17" s="84"/>
      <c r="O17" s="84"/>
      <c r="P17" s="84"/>
      <c r="Q17" s="84"/>
      <c r="R17" s="84"/>
      <c r="S17" s="84"/>
      <c r="T17" s="84"/>
      <c r="U17" s="84"/>
      <c r="V17" s="84"/>
      <c r="W17" s="84"/>
      <c r="X17" s="84"/>
    </row>
    <row r="18" spans="1:24" ht="204" customHeight="1">
      <c r="A18" s="263" t="s">
        <v>407</v>
      </c>
      <c r="B18" s="177"/>
      <c r="C18" s="177"/>
      <c r="D18" s="178"/>
      <c r="E18" s="84"/>
      <c r="F18" s="84"/>
      <c r="G18" s="84"/>
      <c r="H18" s="84"/>
      <c r="I18" s="84"/>
      <c r="J18" s="84"/>
      <c r="K18" s="84"/>
      <c r="L18" s="84"/>
      <c r="M18" s="84"/>
      <c r="N18" s="84"/>
      <c r="O18" s="84"/>
      <c r="P18" s="84"/>
      <c r="Q18" s="84"/>
      <c r="R18" s="84"/>
      <c r="S18" s="84"/>
      <c r="T18" s="84"/>
      <c r="U18" s="84"/>
      <c r="V18" s="84"/>
      <c r="W18" s="84"/>
      <c r="X18" s="84"/>
    </row>
    <row r="19" spans="1:24" ht="47.25" customHeight="1">
      <c r="A19" s="256" t="s">
        <v>408</v>
      </c>
      <c r="B19" s="177"/>
      <c r="C19" s="177"/>
      <c r="D19" s="178"/>
      <c r="E19" s="84"/>
      <c r="F19" s="84"/>
      <c r="G19" s="84"/>
      <c r="H19" s="84"/>
      <c r="I19" s="84"/>
      <c r="J19" s="84"/>
      <c r="K19" s="84"/>
      <c r="L19" s="84"/>
      <c r="M19" s="84"/>
      <c r="N19" s="84"/>
      <c r="O19" s="84"/>
      <c r="P19" s="84"/>
      <c r="Q19" s="84"/>
      <c r="R19" s="84"/>
      <c r="S19" s="84"/>
      <c r="T19" s="84"/>
      <c r="U19" s="84"/>
      <c r="V19" s="84"/>
      <c r="W19" s="84"/>
      <c r="X19" s="84"/>
    </row>
    <row r="20" spans="1:24" ht="12.75" customHeight="1">
      <c r="A20" s="255" t="str">
        <f>"Root Cause #1:  " &amp; B7</f>
        <v>Root Cause #1:  Work Search Issues</v>
      </c>
      <c r="B20" s="177"/>
      <c r="C20" s="177"/>
      <c r="D20" s="178"/>
      <c r="E20" s="84"/>
      <c r="F20" s="84"/>
      <c r="G20" s="84"/>
      <c r="H20" s="84"/>
      <c r="I20" s="84"/>
      <c r="J20" s="84"/>
      <c r="K20" s="84"/>
      <c r="L20" s="84"/>
      <c r="M20" s="84"/>
      <c r="N20" s="84"/>
      <c r="O20" s="84"/>
      <c r="P20" s="84"/>
      <c r="Q20" s="84"/>
      <c r="R20" s="84"/>
      <c r="S20" s="84"/>
      <c r="T20" s="84"/>
      <c r="U20" s="84"/>
      <c r="V20" s="84"/>
      <c r="W20" s="84"/>
      <c r="X20" s="84"/>
    </row>
    <row r="21" spans="1:24" ht="30" customHeight="1">
      <c r="A21" s="89" t="s">
        <v>409</v>
      </c>
      <c r="B21" s="90" t="s">
        <v>410</v>
      </c>
      <c r="C21" s="90" t="s">
        <v>411</v>
      </c>
      <c r="D21" s="109" t="s">
        <v>412</v>
      </c>
      <c r="E21" s="84"/>
      <c r="F21" s="84"/>
      <c r="G21" s="84"/>
      <c r="H21" s="84"/>
      <c r="I21" s="84"/>
      <c r="J21" s="84"/>
      <c r="K21" s="84"/>
      <c r="L21" s="84"/>
      <c r="M21" s="84"/>
      <c r="N21" s="84"/>
      <c r="O21" s="84"/>
      <c r="P21" s="84"/>
      <c r="Q21" s="84"/>
      <c r="R21" s="84"/>
      <c r="S21" s="84"/>
      <c r="T21" s="84"/>
      <c r="U21" s="84"/>
      <c r="V21" s="84"/>
      <c r="W21" s="84"/>
      <c r="X21" s="84"/>
    </row>
    <row r="22" spans="1:24" ht="30" customHeight="1">
      <c r="A22" s="110" t="s">
        <v>413</v>
      </c>
      <c r="B22" s="111" t="s">
        <v>414</v>
      </c>
      <c r="C22" s="112" t="s">
        <v>415</v>
      </c>
      <c r="D22" s="113" t="s">
        <v>416</v>
      </c>
      <c r="E22" s="84"/>
      <c r="F22" s="84"/>
      <c r="G22" s="84"/>
      <c r="H22" s="84"/>
      <c r="I22" s="84"/>
      <c r="J22" s="84"/>
      <c r="K22" s="84"/>
      <c r="L22" s="84"/>
      <c r="M22" s="84"/>
      <c r="N22" s="84"/>
      <c r="O22" s="84"/>
      <c r="P22" s="84"/>
      <c r="Q22" s="84"/>
      <c r="R22" s="84"/>
      <c r="S22" s="84"/>
      <c r="T22" s="84"/>
      <c r="U22" s="84"/>
      <c r="V22" s="84"/>
      <c r="W22" s="84"/>
      <c r="X22" s="84"/>
    </row>
    <row r="23" spans="1:24" ht="30" customHeight="1">
      <c r="A23" s="114" t="s">
        <v>417</v>
      </c>
      <c r="B23" s="115" t="s">
        <v>418</v>
      </c>
      <c r="C23" s="116" t="s">
        <v>419</v>
      </c>
      <c r="D23" s="113" t="s">
        <v>416</v>
      </c>
      <c r="E23" s="84"/>
      <c r="F23" s="84"/>
      <c r="G23" s="84"/>
      <c r="H23" s="84"/>
      <c r="I23" s="84"/>
      <c r="J23" s="84"/>
      <c r="K23" s="84"/>
      <c r="L23" s="84"/>
      <c r="M23" s="84"/>
      <c r="N23" s="84"/>
      <c r="O23" s="84"/>
      <c r="P23" s="84"/>
      <c r="Q23" s="84"/>
      <c r="R23" s="84"/>
      <c r="S23" s="84"/>
      <c r="T23" s="84"/>
      <c r="U23" s="84"/>
      <c r="V23" s="84"/>
      <c r="W23" s="84"/>
      <c r="X23" s="84"/>
    </row>
    <row r="24" spans="1:24" ht="30" customHeight="1">
      <c r="A24" s="114" t="s">
        <v>420</v>
      </c>
      <c r="B24" s="111" t="s">
        <v>421</v>
      </c>
      <c r="C24" s="116" t="s">
        <v>422</v>
      </c>
      <c r="D24" s="113" t="s">
        <v>416</v>
      </c>
      <c r="E24" s="84"/>
      <c r="F24" s="84"/>
      <c r="G24" s="84"/>
      <c r="H24" s="84"/>
      <c r="I24" s="84"/>
      <c r="J24" s="84"/>
      <c r="K24" s="84"/>
      <c r="L24" s="84"/>
      <c r="M24" s="84"/>
      <c r="N24" s="84"/>
      <c r="O24" s="84"/>
      <c r="P24" s="84"/>
      <c r="Q24" s="84"/>
      <c r="R24" s="84"/>
      <c r="S24" s="84"/>
      <c r="T24" s="84"/>
      <c r="U24" s="84"/>
      <c r="V24" s="84"/>
      <c r="W24" s="84"/>
      <c r="X24" s="84"/>
    </row>
    <row r="25" spans="1:24" ht="30" customHeight="1">
      <c r="A25" s="117" t="s">
        <v>423</v>
      </c>
      <c r="B25" s="118"/>
      <c r="C25" s="119"/>
      <c r="D25" s="113"/>
      <c r="E25" s="84"/>
      <c r="F25" s="84"/>
      <c r="G25" s="84"/>
      <c r="H25" s="84"/>
      <c r="I25" s="84"/>
      <c r="J25" s="84"/>
      <c r="K25" s="84"/>
      <c r="L25" s="84"/>
      <c r="M25" s="84"/>
      <c r="N25" s="84"/>
      <c r="O25" s="84"/>
      <c r="P25" s="84"/>
      <c r="Q25" s="84"/>
      <c r="R25" s="84"/>
      <c r="S25" s="84"/>
      <c r="T25" s="84"/>
      <c r="U25" s="84"/>
      <c r="V25" s="84"/>
      <c r="W25" s="84"/>
      <c r="X25" s="84"/>
    </row>
    <row r="26" spans="1:24" ht="30" customHeight="1">
      <c r="A26" s="114" t="s">
        <v>424</v>
      </c>
      <c r="B26" s="111" t="s">
        <v>425</v>
      </c>
      <c r="C26" s="120">
        <v>43739</v>
      </c>
      <c r="D26" s="113" t="s">
        <v>426</v>
      </c>
      <c r="E26" s="84"/>
      <c r="F26" s="84"/>
      <c r="G26" s="84"/>
      <c r="H26" s="84"/>
      <c r="I26" s="84"/>
      <c r="J26" s="84"/>
      <c r="K26" s="84"/>
      <c r="L26" s="84"/>
      <c r="M26" s="84"/>
      <c r="N26" s="84"/>
      <c r="O26" s="84"/>
      <c r="P26" s="84"/>
      <c r="Q26" s="84"/>
      <c r="R26" s="84"/>
      <c r="S26" s="84"/>
      <c r="T26" s="84"/>
      <c r="U26" s="84"/>
      <c r="V26" s="84"/>
      <c r="W26" s="84"/>
      <c r="X26" s="84"/>
    </row>
    <row r="27" spans="1:24" ht="30" customHeight="1">
      <c r="A27" s="121" t="s">
        <v>427</v>
      </c>
      <c r="B27" s="115" t="s">
        <v>428</v>
      </c>
      <c r="C27" s="116" t="s">
        <v>429</v>
      </c>
      <c r="D27" s="113" t="s">
        <v>416</v>
      </c>
      <c r="E27" s="84"/>
      <c r="F27" s="84"/>
      <c r="G27" s="84"/>
      <c r="H27" s="84"/>
      <c r="I27" s="84"/>
      <c r="J27" s="84"/>
      <c r="K27" s="84"/>
      <c r="L27" s="84"/>
      <c r="M27" s="84"/>
      <c r="N27" s="84"/>
      <c r="O27" s="84"/>
      <c r="P27" s="84"/>
      <c r="Q27" s="84"/>
      <c r="R27" s="84"/>
      <c r="S27" s="84"/>
      <c r="T27" s="84"/>
      <c r="U27" s="84"/>
      <c r="V27" s="84"/>
      <c r="W27" s="84"/>
      <c r="X27" s="84"/>
    </row>
    <row r="28" spans="1:24" ht="12.75" hidden="1" customHeight="1">
      <c r="A28" s="212" t="str">
        <f>"Quarter 1 status report " &amp; "(12/31/" &amp; RIGHT('Biennial SQSP Overview'!$A$2, 4)-(1) &amp; "):"</f>
        <v>Quarter 1 status report (12/31/2019):</v>
      </c>
      <c r="B28" s="213"/>
      <c r="C28" s="213"/>
      <c r="D28" s="214"/>
      <c r="E28" s="9"/>
      <c r="F28" s="9"/>
      <c r="G28" s="9"/>
      <c r="H28" s="9"/>
      <c r="I28" s="9"/>
      <c r="J28" s="9"/>
      <c r="K28" s="9"/>
      <c r="L28" s="9"/>
      <c r="M28" s="9"/>
      <c r="N28" s="9"/>
      <c r="O28" s="9"/>
      <c r="P28" s="9"/>
      <c r="Q28" s="9"/>
      <c r="R28" s="9"/>
      <c r="S28" s="9"/>
      <c r="T28" s="9"/>
      <c r="U28" s="9"/>
      <c r="V28" s="9"/>
      <c r="W28" s="9"/>
      <c r="X28" s="9"/>
    </row>
    <row r="29" spans="1:24" ht="12.75" hidden="1" customHeight="1">
      <c r="A29" s="209"/>
      <c r="B29" s="156"/>
      <c r="C29" s="156"/>
      <c r="D29" s="210"/>
      <c r="E29" s="9"/>
      <c r="F29" s="9"/>
      <c r="G29" s="9"/>
      <c r="H29" s="9"/>
      <c r="I29" s="9"/>
      <c r="J29" s="9"/>
      <c r="K29" s="9"/>
      <c r="L29" s="9"/>
      <c r="M29" s="9"/>
      <c r="N29" s="9"/>
      <c r="O29" s="9"/>
      <c r="P29" s="9"/>
      <c r="Q29" s="9"/>
      <c r="R29" s="9"/>
      <c r="S29" s="9"/>
      <c r="T29" s="9"/>
      <c r="U29" s="9"/>
      <c r="V29" s="9"/>
      <c r="W29" s="9"/>
      <c r="X29" s="9"/>
    </row>
    <row r="30" spans="1:24" ht="12.75" hidden="1" customHeight="1">
      <c r="A30" s="211" t="str">
        <f>"Quarter 2 status report " &amp; "(3/31/" &amp; RIGHT('Biennial SQSP Overview'!$A$2, 4) &amp; "):"</f>
        <v>Quarter 2 status report (3/31/2020):</v>
      </c>
      <c r="B30" s="156"/>
      <c r="C30" s="156"/>
      <c r="D30" s="210"/>
      <c r="E30" s="9"/>
      <c r="F30" s="9"/>
      <c r="G30" s="9"/>
      <c r="H30" s="9"/>
      <c r="I30" s="9"/>
      <c r="J30" s="9"/>
      <c r="K30" s="9"/>
      <c r="L30" s="9"/>
      <c r="M30" s="9"/>
      <c r="N30" s="9"/>
      <c r="O30" s="9"/>
      <c r="P30" s="9"/>
      <c r="Q30" s="9"/>
      <c r="R30" s="9"/>
      <c r="S30" s="9"/>
      <c r="T30" s="9"/>
      <c r="U30" s="9"/>
      <c r="V30" s="9"/>
      <c r="W30" s="9"/>
      <c r="X30" s="9"/>
    </row>
    <row r="31" spans="1:24" ht="12.75" hidden="1" customHeight="1">
      <c r="A31" s="209"/>
      <c r="B31" s="156"/>
      <c r="C31" s="156"/>
      <c r="D31" s="210"/>
      <c r="E31" s="9"/>
      <c r="F31" s="9"/>
      <c r="G31" s="9"/>
      <c r="H31" s="9"/>
      <c r="I31" s="9"/>
      <c r="J31" s="9"/>
      <c r="K31" s="9"/>
      <c r="L31" s="9"/>
      <c r="M31" s="9"/>
      <c r="N31" s="9"/>
      <c r="O31" s="9"/>
      <c r="P31" s="9"/>
      <c r="Q31" s="9"/>
      <c r="R31" s="9"/>
      <c r="S31" s="9"/>
      <c r="T31" s="9"/>
      <c r="U31" s="9"/>
      <c r="V31" s="9"/>
      <c r="W31" s="9"/>
      <c r="X31" s="9"/>
    </row>
    <row r="32" spans="1:24" ht="12.75" hidden="1" customHeight="1">
      <c r="A32" s="211" t="str">
        <f>"Quarter 3 status report " &amp; "(6/30/" &amp; RIGHT('Biennial SQSP Overview'!$A$2, 4) &amp; "):"</f>
        <v>Quarter 3 status report (6/30/2020):</v>
      </c>
      <c r="B32" s="156"/>
      <c r="C32" s="156"/>
      <c r="D32" s="210"/>
      <c r="E32" s="9"/>
      <c r="F32" s="9"/>
      <c r="G32" s="9"/>
      <c r="H32" s="9"/>
      <c r="I32" s="9"/>
      <c r="J32" s="9"/>
      <c r="K32" s="9"/>
      <c r="L32" s="9"/>
      <c r="M32" s="9"/>
      <c r="N32" s="9"/>
      <c r="O32" s="9"/>
      <c r="P32" s="9"/>
      <c r="Q32" s="9"/>
      <c r="R32" s="9"/>
      <c r="S32" s="9"/>
      <c r="T32" s="9"/>
      <c r="U32" s="9"/>
      <c r="V32" s="9"/>
      <c r="W32" s="9"/>
      <c r="X32" s="9"/>
    </row>
    <row r="33" spans="1:24" ht="12.75" hidden="1" customHeight="1">
      <c r="A33" s="209"/>
      <c r="B33" s="156"/>
      <c r="C33" s="156"/>
      <c r="D33" s="210"/>
      <c r="E33" s="9"/>
      <c r="F33" s="9"/>
      <c r="G33" s="9"/>
      <c r="H33" s="9"/>
      <c r="I33" s="9"/>
      <c r="J33" s="9"/>
      <c r="K33" s="9"/>
      <c r="L33" s="9"/>
      <c r="M33" s="9"/>
      <c r="N33" s="9"/>
      <c r="O33" s="9"/>
      <c r="P33" s="9"/>
      <c r="Q33" s="9"/>
      <c r="R33" s="9"/>
      <c r="S33" s="9"/>
      <c r="T33" s="9"/>
      <c r="U33" s="9"/>
      <c r="V33" s="9"/>
      <c r="W33" s="9"/>
      <c r="X33" s="9"/>
    </row>
    <row r="34" spans="1:24" ht="12.75" hidden="1" customHeight="1">
      <c r="A34" s="211" t="str">
        <f>"Quarter 4 status report " &amp; "(9/30/" &amp; RIGHT('Biennial SQSP Overview'!$A$2, 4) &amp; "):"</f>
        <v>Quarter 4 status report (9/30/2020):</v>
      </c>
      <c r="B34" s="156"/>
      <c r="C34" s="156"/>
      <c r="D34" s="210"/>
      <c r="E34" s="9"/>
      <c r="F34" s="9"/>
      <c r="G34" s="9"/>
      <c r="H34" s="9"/>
      <c r="I34" s="9"/>
      <c r="J34" s="9"/>
      <c r="K34" s="9"/>
      <c r="L34" s="9"/>
      <c r="M34" s="9"/>
      <c r="N34" s="9"/>
      <c r="O34" s="9"/>
      <c r="P34" s="9"/>
      <c r="Q34" s="9"/>
      <c r="R34" s="9"/>
      <c r="S34" s="9"/>
      <c r="T34" s="9"/>
      <c r="U34" s="9"/>
      <c r="V34" s="9"/>
      <c r="W34" s="9"/>
      <c r="X34" s="9"/>
    </row>
    <row r="35" spans="1:24" ht="12.75" hidden="1" customHeight="1">
      <c r="A35" s="209"/>
      <c r="B35" s="156"/>
      <c r="C35" s="156"/>
      <c r="D35" s="210"/>
      <c r="E35" s="9"/>
      <c r="F35" s="9"/>
      <c r="G35" s="9"/>
      <c r="H35" s="9"/>
      <c r="I35" s="9"/>
      <c r="J35" s="9"/>
      <c r="K35" s="9"/>
      <c r="L35" s="9"/>
      <c r="M35" s="9"/>
      <c r="N35" s="9"/>
      <c r="O35" s="9"/>
      <c r="P35" s="9"/>
      <c r="Q35" s="9"/>
      <c r="R35" s="9"/>
      <c r="S35" s="9"/>
      <c r="T35" s="9"/>
      <c r="U35" s="9"/>
      <c r="V35" s="9"/>
      <c r="W35" s="9"/>
      <c r="X35" s="9"/>
    </row>
    <row r="36" spans="1:24" ht="12.75" hidden="1" customHeight="1">
      <c r="A36" s="211" t="str">
        <f>"Quarter 5 status report " &amp; "(12/31/" &amp; RIGHT('Biennial SQSP Overview'!$A$2, 4) &amp; "):"</f>
        <v>Quarter 5 status report (12/31/2020):</v>
      </c>
      <c r="B36" s="156"/>
      <c r="C36" s="156"/>
      <c r="D36" s="210"/>
      <c r="E36" s="9"/>
      <c r="F36" s="9"/>
      <c r="G36" s="9"/>
      <c r="H36" s="9"/>
      <c r="I36" s="9"/>
      <c r="J36" s="9"/>
      <c r="K36" s="9"/>
      <c r="L36" s="9"/>
      <c r="M36" s="9"/>
      <c r="N36" s="9"/>
      <c r="O36" s="9"/>
      <c r="P36" s="9"/>
      <c r="Q36" s="9"/>
      <c r="R36" s="9"/>
      <c r="S36" s="9"/>
      <c r="T36" s="9"/>
      <c r="U36" s="9"/>
      <c r="V36" s="9"/>
      <c r="W36" s="9"/>
      <c r="X36" s="9"/>
    </row>
    <row r="37" spans="1:24" ht="12.75" hidden="1" customHeight="1">
      <c r="A37" s="209"/>
      <c r="B37" s="156"/>
      <c r="C37" s="156"/>
      <c r="D37" s="210"/>
      <c r="E37" s="9"/>
      <c r="F37" s="9"/>
      <c r="G37" s="9"/>
      <c r="H37" s="9"/>
      <c r="I37" s="9"/>
      <c r="J37" s="9"/>
      <c r="K37" s="9"/>
      <c r="L37" s="9"/>
      <c r="M37" s="9"/>
      <c r="N37" s="9"/>
      <c r="O37" s="9"/>
      <c r="P37" s="9"/>
      <c r="Q37" s="9"/>
      <c r="R37" s="9"/>
      <c r="S37" s="9"/>
      <c r="T37" s="9"/>
      <c r="U37" s="9"/>
      <c r="V37" s="9"/>
      <c r="W37" s="9"/>
      <c r="X37" s="9"/>
    </row>
    <row r="38" spans="1:24" ht="12.75" hidden="1" customHeight="1">
      <c r="A38" s="211" t="str">
        <f>"Quarter 6 status report " &amp; "(3/31/" &amp; RIGHT('Biennial SQSP Overview'!$A$2, 4)+(1) &amp; "):"</f>
        <v>Quarter 6 status report (3/31/2021):</v>
      </c>
      <c r="B38" s="156"/>
      <c r="C38" s="156"/>
      <c r="D38" s="210"/>
      <c r="E38" s="9"/>
      <c r="F38" s="9"/>
      <c r="G38" s="9"/>
      <c r="H38" s="9"/>
      <c r="I38" s="9"/>
      <c r="J38" s="9"/>
      <c r="K38" s="9"/>
      <c r="L38" s="9"/>
      <c r="M38" s="9"/>
      <c r="N38" s="9"/>
      <c r="O38" s="9"/>
      <c r="P38" s="9"/>
      <c r="Q38" s="9"/>
      <c r="R38" s="9"/>
      <c r="S38" s="9"/>
      <c r="T38" s="9"/>
      <c r="U38" s="9"/>
      <c r="V38" s="9"/>
      <c r="W38" s="9"/>
      <c r="X38" s="9"/>
    </row>
    <row r="39" spans="1:24" ht="12.75" hidden="1" customHeight="1">
      <c r="A39" s="209"/>
      <c r="B39" s="156"/>
      <c r="C39" s="156"/>
      <c r="D39" s="210"/>
      <c r="E39" s="9"/>
      <c r="F39" s="9"/>
      <c r="G39" s="9"/>
      <c r="H39" s="9"/>
      <c r="I39" s="9"/>
      <c r="J39" s="9"/>
      <c r="K39" s="9"/>
      <c r="L39" s="9"/>
      <c r="M39" s="9"/>
      <c r="N39" s="9"/>
      <c r="O39" s="9"/>
      <c r="P39" s="9"/>
      <c r="Q39" s="9"/>
      <c r="R39" s="9"/>
      <c r="S39" s="9"/>
      <c r="T39" s="9"/>
      <c r="U39" s="9"/>
      <c r="V39" s="9"/>
      <c r="W39" s="9"/>
      <c r="X39" s="9"/>
    </row>
    <row r="40" spans="1:24" ht="12.75" hidden="1" customHeight="1">
      <c r="A40" s="211" t="str">
        <f>"Quarter 7 status report " &amp; "(6/30/" &amp; RIGHT('Biennial SQSP Overview'!$A$2, 4)+(1) &amp; "):"</f>
        <v>Quarter 7 status report (6/30/2021):</v>
      </c>
      <c r="B40" s="156"/>
      <c r="C40" s="156"/>
      <c r="D40" s="210"/>
      <c r="E40" s="9"/>
      <c r="F40" s="9"/>
      <c r="G40" s="9"/>
      <c r="H40" s="9"/>
      <c r="I40" s="9"/>
      <c r="J40" s="9"/>
      <c r="K40" s="9"/>
      <c r="L40" s="9"/>
      <c r="M40" s="9"/>
      <c r="N40" s="9"/>
      <c r="O40" s="9"/>
      <c r="P40" s="9"/>
      <c r="Q40" s="9"/>
      <c r="R40" s="9"/>
      <c r="S40" s="9"/>
      <c r="T40" s="9"/>
      <c r="U40" s="9"/>
      <c r="V40" s="9"/>
      <c r="W40" s="9"/>
      <c r="X40" s="9"/>
    </row>
    <row r="41" spans="1:24" ht="12.75" hidden="1" customHeight="1">
      <c r="A41" s="209"/>
      <c r="B41" s="156"/>
      <c r="C41" s="156"/>
      <c r="D41" s="210"/>
      <c r="E41" s="9"/>
      <c r="F41" s="9"/>
      <c r="G41" s="9"/>
      <c r="H41" s="9"/>
      <c r="I41" s="9"/>
      <c r="J41" s="9"/>
      <c r="K41" s="9"/>
      <c r="L41" s="9"/>
      <c r="M41" s="9"/>
      <c r="N41" s="9"/>
      <c r="O41" s="9"/>
      <c r="P41" s="9"/>
      <c r="Q41" s="9"/>
      <c r="R41" s="9"/>
      <c r="S41" s="9"/>
      <c r="T41" s="9"/>
      <c r="U41" s="9"/>
      <c r="V41" s="9"/>
      <c r="W41" s="9"/>
      <c r="X41" s="9"/>
    </row>
    <row r="42" spans="1:24" ht="12.75" hidden="1" customHeight="1">
      <c r="A42" s="211" t="str">
        <f>"Quarter 8 status report " &amp; "(9/30/" &amp; RIGHT('Biennial SQSP Overview'!$A$2, 4)+(1) &amp; "):"</f>
        <v>Quarter 8 status report (9/30/2021):</v>
      </c>
      <c r="B42" s="156"/>
      <c r="C42" s="156"/>
      <c r="D42" s="210"/>
      <c r="E42" s="9"/>
      <c r="F42" s="9"/>
      <c r="G42" s="9"/>
      <c r="H42" s="9"/>
      <c r="I42" s="9"/>
      <c r="J42" s="9"/>
      <c r="K42" s="9"/>
      <c r="L42" s="9"/>
      <c r="M42" s="9"/>
      <c r="N42" s="9"/>
      <c r="O42" s="9"/>
      <c r="P42" s="9"/>
      <c r="Q42" s="9"/>
      <c r="R42" s="9"/>
      <c r="S42" s="9"/>
      <c r="T42" s="9"/>
      <c r="U42" s="9"/>
      <c r="V42" s="9"/>
      <c r="W42" s="9"/>
      <c r="X42" s="9"/>
    </row>
    <row r="43" spans="1:24" ht="12.75" hidden="1" customHeight="1">
      <c r="A43" s="215"/>
      <c r="B43" s="216"/>
      <c r="C43" s="216"/>
      <c r="D43" s="217"/>
      <c r="E43" s="9"/>
      <c r="F43" s="9"/>
      <c r="G43" s="9"/>
      <c r="H43" s="9"/>
      <c r="I43" s="9"/>
      <c r="J43" s="9"/>
      <c r="K43" s="9"/>
      <c r="L43" s="9"/>
      <c r="M43" s="9"/>
      <c r="N43" s="9"/>
      <c r="O43" s="9"/>
      <c r="P43" s="9"/>
      <c r="Q43" s="9"/>
      <c r="R43" s="9"/>
      <c r="S43" s="9"/>
      <c r="T43" s="9"/>
      <c r="U43" s="9"/>
      <c r="V43" s="9"/>
      <c r="W43" s="9"/>
      <c r="X43" s="9"/>
    </row>
    <row r="44" spans="1:24" ht="12.75" customHeight="1">
      <c r="A44" s="255" t="s">
        <v>432</v>
      </c>
      <c r="B44" s="177"/>
      <c r="C44" s="177"/>
      <c r="D44" s="178"/>
      <c r="E44" s="84"/>
      <c r="F44" s="84"/>
      <c r="G44" s="84"/>
      <c r="H44" s="84"/>
      <c r="I44" s="84"/>
      <c r="J44" s="84"/>
      <c r="K44" s="84"/>
      <c r="L44" s="84"/>
      <c r="M44" s="84"/>
      <c r="N44" s="84"/>
      <c r="O44" s="84"/>
      <c r="P44" s="84"/>
      <c r="Q44" s="84"/>
      <c r="R44" s="84"/>
      <c r="S44" s="84"/>
      <c r="T44" s="84"/>
      <c r="U44" s="84"/>
      <c r="V44" s="84"/>
      <c r="W44" s="84"/>
      <c r="X44" s="84"/>
    </row>
    <row r="45" spans="1:24" ht="30" customHeight="1">
      <c r="A45" s="89" t="s">
        <v>409</v>
      </c>
      <c r="B45" s="90" t="s">
        <v>410</v>
      </c>
      <c r="C45" s="90" t="s">
        <v>411</v>
      </c>
      <c r="D45" s="109" t="s">
        <v>412</v>
      </c>
      <c r="E45" s="84"/>
      <c r="F45" s="84"/>
      <c r="G45" s="84"/>
      <c r="H45" s="84"/>
      <c r="I45" s="84"/>
      <c r="J45" s="84"/>
      <c r="K45" s="84"/>
      <c r="L45" s="84"/>
      <c r="M45" s="84"/>
      <c r="N45" s="84"/>
      <c r="O45" s="84"/>
      <c r="P45" s="84"/>
      <c r="Q45" s="84"/>
      <c r="R45" s="84"/>
      <c r="S45" s="84"/>
      <c r="T45" s="84"/>
      <c r="U45" s="84"/>
      <c r="V45" s="84"/>
      <c r="W45" s="84"/>
      <c r="X45" s="84"/>
    </row>
    <row r="46" spans="1:24" ht="30" customHeight="1">
      <c r="A46" s="122" t="s">
        <v>433</v>
      </c>
      <c r="B46" s="115" t="s">
        <v>434</v>
      </c>
      <c r="C46" s="116" t="s">
        <v>435</v>
      </c>
      <c r="D46" s="113" t="s">
        <v>436</v>
      </c>
      <c r="E46" s="84"/>
      <c r="F46" s="84"/>
      <c r="G46" s="84"/>
      <c r="H46" s="84"/>
      <c r="I46" s="84"/>
      <c r="J46" s="84"/>
      <c r="K46" s="84"/>
      <c r="L46" s="84"/>
      <c r="M46" s="84"/>
      <c r="N46" s="84"/>
      <c r="O46" s="84"/>
      <c r="P46" s="84"/>
      <c r="Q46" s="84"/>
      <c r="R46" s="84"/>
      <c r="S46" s="84"/>
      <c r="T46" s="84"/>
      <c r="U46" s="84"/>
      <c r="V46" s="84"/>
      <c r="W46" s="84"/>
      <c r="X46" s="84"/>
    </row>
    <row r="47" spans="1:24" ht="30" customHeight="1">
      <c r="A47" s="123" t="s">
        <v>437</v>
      </c>
      <c r="B47" s="124" t="s">
        <v>438</v>
      </c>
      <c r="C47" s="116" t="s">
        <v>439</v>
      </c>
      <c r="D47" s="113" t="s">
        <v>440</v>
      </c>
      <c r="E47" s="84"/>
      <c r="F47" s="84"/>
      <c r="G47" s="84"/>
      <c r="H47" s="84"/>
      <c r="I47" s="84"/>
      <c r="J47" s="84"/>
      <c r="K47" s="84"/>
      <c r="L47" s="84"/>
      <c r="M47" s="84"/>
      <c r="N47" s="84"/>
      <c r="O47" s="84"/>
      <c r="P47" s="84"/>
      <c r="Q47" s="84"/>
      <c r="R47" s="84"/>
      <c r="S47" s="84"/>
      <c r="T47" s="84"/>
      <c r="U47" s="84"/>
      <c r="V47" s="84"/>
      <c r="W47" s="84"/>
      <c r="X47" s="84"/>
    </row>
    <row r="48" spans="1:24" ht="30" customHeight="1">
      <c r="A48" s="123" t="s">
        <v>441</v>
      </c>
      <c r="B48" s="111" t="s">
        <v>442</v>
      </c>
      <c r="C48" s="116" t="s">
        <v>443</v>
      </c>
      <c r="D48" s="113" t="s">
        <v>444</v>
      </c>
      <c r="E48" s="84"/>
      <c r="F48" s="84"/>
      <c r="G48" s="84"/>
      <c r="H48" s="84"/>
      <c r="I48" s="84"/>
      <c r="J48" s="84"/>
      <c r="K48" s="84"/>
      <c r="L48" s="84"/>
      <c r="M48" s="84"/>
      <c r="N48" s="84"/>
      <c r="O48" s="84"/>
      <c r="P48" s="84"/>
      <c r="Q48" s="84"/>
      <c r="R48" s="84"/>
      <c r="S48" s="84"/>
      <c r="T48" s="84"/>
      <c r="U48" s="84"/>
      <c r="V48" s="84"/>
      <c r="W48" s="84"/>
      <c r="X48" s="84"/>
    </row>
    <row r="49" spans="1:24" ht="30" customHeight="1">
      <c r="A49" s="125" t="s">
        <v>423</v>
      </c>
      <c r="B49" s="126"/>
      <c r="C49" s="127"/>
      <c r="D49" s="128"/>
      <c r="E49" s="84"/>
      <c r="F49" s="84"/>
      <c r="G49" s="84"/>
      <c r="H49" s="84"/>
      <c r="I49" s="84"/>
      <c r="J49" s="84"/>
      <c r="K49" s="84"/>
      <c r="L49" s="84"/>
      <c r="M49" s="84"/>
      <c r="N49" s="84"/>
      <c r="O49" s="84"/>
      <c r="P49" s="84"/>
      <c r="Q49" s="84"/>
      <c r="R49" s="84"/>
      <c r="S49" s="84"/>
      <c r="T49" s="84"/>
      <c r="U49" s="84"/>
      <c r="V49" s="84"/>
      <c r="W49" s="84"/>
      <c r="X49" s="84"/>
    </row>
    <row r="50" spans="1:24" ht="30" customHeight="1">
      <c r="A50" s="114" t="s">
        <v>445</v>
      </c>
      <c r="B50" s="115" t="s">
        <v>428</v>
      </c>
      <c r="C50" s="116" t="s">
        <v>429</v>
      </c>
      <c r="D50" s="113" t="s">
        <v>416</v>
      </c>
      <c r="E50" s="84"/>
      <c r="F50" s="84"/>
      <c r="G50" s="84"/>
      <c r="H50" s="84"/>
      <c r="I50" s="84"/>
      <c r="J50" s="84"/>
      <c r="K50" s="84"/>
      <c r="L50" s="84"/>
      <c r="M50" s="84"/>
      <c r="N50" s="84"/>
      <c r="O50" s="84"/>
      <c r="P50" s="84"/>
      <c r="Q50" s="84"/>
      <c r="R50" s="84"/>
      <c r="S50" s="84"/>
      <c r="T50" s="84"/>
      <c r="U50" s="84"/>
      <c r="V50" s="84"/>
      <c r="W50" s="84"/>
      <c r="X50" s="84"/>
    </row>
    <row r="51" spans="1:24" ht="12.75" hidden="1" customHeight="1">
      <c r="A51" s="212" t="str">
        <f>"Quarter 1 status report " &amp; "(12/31/" &amp; RIGHT('Biennial SQSP Overview'!$A$2, 4)-(1) &amp; "):"</f>
        <v>Quarter 1 status report (12/31/2019):</v>
      </c>
      <c r="B51" s="213"/>
      <c r="C51" s="213"/>
      <c r="D51" s="214"/>
      <c r="E51" s="9"/>
      <c r="F51" s="9"/>
      <c r="G51" s="9"/>
      <c r="H51" s="9"/>
      <c r="I51" s="9"/>
      <c r="J51" s="9"/>
      <c r="K51" s="9"/>
      <c r="L51" s="9"/>
      <c r="M51" s="9"/>
      <c r="N51" s="9"/>
      <c r="O51" s="9"/>
      <c r="P51" s="9"/>
      <c r="Q51" s="9"/>
      <c r="R51" s="9"/>
      <c r="S51" s="9"/>
      <c r="T51" s="9"/>
      <c r="U51" s="9"/>
      <c r="V51" s="9"/>
      <c r="W51" s="9"/>
      <c r="X51" s="9"/>
    </row>
    <row r="52" spans="1:24" ht="12.75" hidden="1" customHeight="1">
      <c r="A52" s="209"/>
      <c r="B52" s="156"/>
      <c r="C52" s="156"/>
      <c r="D52" s="210"/>
      <c r="E52" s="9"/>
      <c r="F52" s="9"/>
      <c r="G52" s="9"/>
      <c r="H52" s="9"/>
      <c r="I52" s="9"/>
      <c r="J52" s="9"/>
      <c r="K52" s="9"/>
      <c r="L52" s="9"/>
      <c r="M52" s="9"/>
      <c r="N52" s="9"/>
      <c r="O52" s="9"/>
      <c r="P52" s="9"/>
      <c r="Q52" s="9"/>
      <c r="R52" s="9"/>
      <c r="S52" s="9"/>
      <c r="T52" s="9"/>
      <c r="U52" s="9"/>
      <c r="V52" s="9"/>
      <c r="W52" s="9"/>
      <c r="X52" s="9"/>
    </row>
    <row r="53" spans="1:24" ht="12.75" hidden="1" customHeight="1">
      <c r="A53" s="211" t="str">
        <f>"Quarter 2 status report " &amp; "(3/31/" &amp; RIGHT('Biennial SQSP Overview'!$A$2, 4) &amp; "):"</f>
        <v>Quarter 2 status report (3/31/2020):</v>
      </c>
      <c r="B53" s="156"/>
      <c r="C53" s="156"/>
      <c r="D53" s="210"/>
      <c r="E53" s="9"/>
      <c r="F53" s="9"/>
      <c r="G53" s="9"/>
      <c r="H53" s="9"/>
      <c r="I53" s="9"/>
      <c r="J53" s="9"/>
      <c r="K53" s="9"/>
      <c r="L53" s="9"/>
      <c r="M53" s="9"/>
      <c r="N53" s="9"/>
      <c r="O53" s="9"/>
      <c r="P53" s="9"/>
      <c r="Q53" s="9"/>
      <c r="R53" s="9"/>
      <c r="S53" s="9"/>
      <c r="T53" s="9"/>
      <c r="U53" s="9"/>
      <c r="V53" s="9"/>
      <c r="W53" s="9"/>
      <c r="X53" s="9"/>
    </row>
    <row r="54" spans="1:24" ht="12.75" hidden="1" customHeight="1">
      <c r="A54" s="209"/>
      <c r="B54" s="156"/>
      <c r="C54" s="156"/>
      <c r="D54" s="210"/>
      <c r="E54" s="9"/>
      <c r="F54" s="9"/>
      <c r="G54" s="9"/>
      <c r="H54" s="9"/>
      <c r="I54" s="9"/>
      <c r="J54" s="9"/>
      <c r="K54" s="9"/>
      <c r="L54" s="9"/>
      <c r="M54" s="9"/>
      <c r="N54" s="9"/>
      <c r="O54" s="9"/>
      <c r="P54" s="9"/>
      <c r="Q54" s="9"/>
      <c r="R54" s="9"/>
      <c r="S54" s="9"/>
      <c r="T54" s="9"/>
      <c r="U54" s="9"/>
      <c r="V54" s="9"/>
      <c r="W54" s="9"/>
      <c r="X54" s="9"/>
    </row>
    <row r="55" spans="1:24" ht="12.75" hidden="1" customHeight="1">
      <c r="A55" s="211" t="str">
        <f>"Quarter 3 status report " &amp; "(6/30/" &amp; RIGHT('Biennial SQSP Overview'!$A$2, 4) &amp; "):"</f>
        <v>Quarter 3 status report (6/30/2020):</v>
      </c>
      <c r="B55" s="156"/>
      <c r="C55" s="156"/>
      <c r="D55" s="210"/>
      <c r="E55" s="9"/>
      <c r="F55" s="9"/>
      <c r="G55" s="9"/>
      <c r="H55" s="9"/>
      <c r="I55" s="9"/>
      <c r="J55" s="9"/>
      <c r="K55" s="9"/>
      <c r="L55" s="9"/>
      <c r="M55" s="9"/>
      <c r="N55" s="9"/>
      <c r="O55" s="9"/>
      <c r="P55" s="9"/>
      <c r="Q55" s="9"/>
      <c r="R55" s="9"/>
      <c r="S55" s="9"/>
      <c r="T55" s="9"/>
      <c r="U55" s="9"/>
      <c r="V55" s="9"/>
      <c r="W55" s="9"/>
      <c r="X55" s="9"/>
    </row>
    <row r="56" spans="1:24" ht="12.75" hidden="1" customHeight="1">
      <c r="A56" s="209"/>
      <c r="B56" s="156"/>
      <c r="C56" s="156"/>
      <c r="D56" s="210"/>
      <c r="E56" s="9"/>
      <c r="F56" s="9"/>
      <c r="G56" s="9"/>
      <c r="H56" s="9"/>
      <c r="I56" s="9"/>
      <c r="J56" s="9"/>
      <c r="K56" s="9"/>
      <c r="L56" s="9"/>
      <c r="M56" s="9"/>
      <c r="N56" s="9"/>
      <c r="O56" s="9"/>
      <c r="P56" s="9"/>
      <c r="Q56" s="9"/>
      <c r="R56" s="9"/>
      <c r="S56" s="9"/>
      <c r="T56" s="9"/>
      <c r="U56" s="9"/>
      <c r="V56" s="9"/>
      <c r="W56" s="9"/>
      <c r="X56" s="9"/>
    </row>
    <row r="57" spans="1:24" ht="12.75" hidden="1" customHeight="1">
      <c r="A57" s="211" t="str">
        <f>"Quarter 4 status report " &amp; "(9/30/" &amp; RIGHT('Biennial SQSP Overview'!$A$2, 4) &amp; "):"</f>
        <v>Quarter 4 status report (9/30/2020):</v>
      </c>
      <c r="B57" s="156"/>
      <c r="C57" s="156"/>
      <c r="D57" s="210"/>
      <c r="E57" s="9"/>
      <c r="F57" s="9"/>
      <c r="G57" s="9"/>
      <c r="H57" s="9"/>
      <c r="I57" s="9"/>
      <c r="J57" s="9"/>
      <c r="K57" s="9"/>
      <c r="L57" s="9"/>
      <c r="M57" s="9"/>
      <c r="N57" s="9"/>
      <c r="O57" s="9"/>
      <c r="P57" s="9"/>
      <c r="Q57" s="9"/>
      <c r="R57" s="9"/>
      <c r="S57" s="9"/>
      <c r="T57" s="9"/>
      <c r="U57" s="9"/>
      <c r="V57" s="9"/>
      <c r="W57" s="9"/>
      <c r="X57" s="9"/>
    </row>
    <row r="58" spans="1:24" ht="12.75" hidden="1" customHeight="1">
      <c r="A58" s="209"/>
      <c r="B58" s="156"/>
      <c r="C58" s="156"/>
      <c r="D58" s="210"/>
      <c r="E58" s="9"/>
      <c r="F58" s="9"/>
      <c r="G58" s="9"/>
      <c r="H58" s="9"/>
      <c r="I58" s="9"/>
      <c r="J58" s="9"/>
      <c r="K58" s="9"/>
      <c r="L58" s="9"/>
      <c r="M58" s="9"/>
      <c r="N58" s="9"/>
      <c r="O58" s="9"/>
      <c r="P58" s="9"/>
      <c r="Q58" s="9"/>
      <c r="R58" s="9"/>
      <c r="S58" s="9"/>
      <c r="T58" s="9"/>
      <c r="U58" s="9"/>
      <c r="V58" s="9"/>
      <c r="W58" s="9"/>
      <c r="X58" s="9"/>
    </row>
    <row r="59" spans="1:24" ht="12.75" hidden="1" customHeight="1">
      <c r="A59" s="211" t="str">
        <f>"Quarter 5 status report " &amp; "(12/31/" &amp; RIGHT('Biennial SQSP Overview'!$A$2, 4) &amp; "):"</f>
        <v>Quarter 5 status report (12/31/2020):</v>
      </c>
      <c r="B59" s="156"/>
      <c r="C59" s="156"/>
      <c r="D59" s="210"/>
      <c r="E59" s="9"/>
      <c r="F59" s="9"/>
      <c r="G59" s="9"/>
      <c r="H59" s="9"/>
      <c r="I59" s="9"/>
      <c r="J59" s="9"/>
      <c r="K59" s="9"/>
      <c r="L59" s="9"/>
      <c r="M59" s="9"/>
      <c r="N59" s="9"/>
      <c r="O59" s="9"/>
      <c r="P59" s="9"/>
      <c r="Q59" s="9"/>
      <c r="R59" s="9"/>
      <c r="S59" s="9"/>
      <c r="T59" s="9"/>
      <c r="U59" s="9"/>
      <c r="V59" s="9"/>
      <c r="W59" s="9"/>
      <c r="X59" s="9"/>
    </row>
    <row r="60" spans="1:24" ht="12.75" hidden="1" customHeight="1">
      <c r="A60" s="209"/>
      <c r="B60" s="156"/>
      <c r="C60" s="156"/>
      <c r="D60" s="210"/>
      <c r="E60" s="9"/>
      <c r="F60" s="9"/>
      <c r="G60" s="9"/>
      <c r="H60" s="9"/>
      <c r="I60" s="9"/>
      <c r="J60" s="9"/>
      <c r="K60" s="9"/>
      <c r="L60" s="9"/>
      <c r="M60" s="9"/>
      <c r="N60" s="9"/>
      <c r="O60" s="9"/>
      <c r="P60" s="9"/>
      <c r="Q60" s="9"/>
      <c r="R60" s="9"/>
      <c r="S60" s="9"/>
      <c r="T60" s="9"/>
      <c r="U60" s="9"/>
      <c r="V60" s="9"/>
      <c r="W60" s="9"/>
      <c r="X60" s="9"/>
    </row>
    <row r="61" spans="1:24" ht="12.75" hidden="1" customHeight="1">
      <c r="A61" s="211" t="str">
        <f>"Quarter 6 status report " &amp; "(3/31/" &amp; RIGHT('Biennial SQSP Overview'!$A$2, 4)+(1) &amp; "):"</f>
        <v>Quarter 6 status report (3/31/2021):</v>
      </c>
      <c r="B61" s="156"/>
      <c r="C61" s="156"/>
      <c r="D61" s="210"/>
      <c r="E61" s="9"/>
      <c r="F61" s="9"/>
      <c r="G61" s="9"/>
      <c r="H61" s="9"/>
      <c r="I61" s="9"/>
      <c r="J61" s="9"/>
      <c r="K61" s="9"/>
      <c r="L61" s="9"/>
      <c r="M61" s="9"/>
      <c r="N61" s="9"/>
      <c r="O61" s="9"/>
      <c r="P61" s="9"/>
      <c r="Q61" s="9"/>
      <c r="R61" s="9"/>
      <c r="S61" s="9"/>
      <c r="T61" s="9"/>
      <c r="U61" s="9"/>
      <c r="V61" s="9"/>
      <c r="W61" s="9"/>
      <c r="X61" s="9"/>
    </row>
    <row r="62" spans="1:24" ht="12.75" hidden="1" customHeight="1">
      <c r="A62" s="209"/>
      <c r="B62" s="156"/>
      <c r="C62" s="156"/>
      <c r="D62" s="210"/>
      <c r="E62" s="9"/>
      <c r="F62" s="9"/>
      <c r="G62" s="9"/>
      <c r="H62" s="9"/>
      <c r="I62" s="9"/>
      <c r="J62" s="9"/>
      <c r="K62" s="9"/>
      <c r="L62" s="9"/>
      <c r="M62" s="9"/>
      <c r="N62" s="9"/>
      <c r="O62" s="9"/>
      <c r="P62" s="9"/>
      <c r="Q62" s="9"/>
      <c r="R62" s="9"/>
      <c r="S62" s="9"/>
      <c r="T62" s="9"/>
      <c r="U62" s="9"/>
      <c r="V62" s="9"/>
      <c r="W62" s="9"/>
      <c r="X62" s="9"/>
    </row>
    <row r="63" spans="1:24" ht="12.75" hidden="1" customHeight="1">
      <c r="A63" s="211" t="str">
        <f>"Quarter 7 status report " &amp; "(6/30/" &amp; RIGHT('Biennial SQSP Overview'!$A$2, 4)+(1) &amp; "):"</f>
        <v>Quarter 7 status report (6/30/2021):</v>
      </c>
      <c r="B63" s="156"/>
      <c r="C63" s="156"/>
      <c r="D63" s="210"/>
      <c r="E63" s="9"/>
      <c r="F63" s="9"/>
      <c r="G63" s="9"/>
      <c r="H63" s="9"/>
      <c r="I63" s="9"/>
      <c r="J63" s="9"/>
      <c r="K63" s="9"/>
      <c r="L63" s="9"/>
      <c r="M63" s="9"/>
      <c r="N63" s="9"/>
      <c r="O63" s="9"/>
      <c r="P63" s="9"/>
      <c r="Q63" s="9"/>
      <c r="R63" s="9"/>
      <c r="S63" s="9"/>
      <c r="T63" s="9"/>
      <c r="U63" s="9"/>
      <c r="V63" s="9"/>
      <c r="W63" s="9"/>
      <c r="X63" s="9"/>
    </row>
    <row r="64" spans="1:24" ht="12.75" hidden="1" customHeight="1">
      <c r="A64" s="209"/>
      <c r="B64" s="156"/>
      <c r="C64" s="156"/>
      <c r="D64" s="210"/>
      <c r="E64" s="9"/>
      <c r="F64" s="9"/>
      <c r="G64" s="9"/>
      <c r="H64" s="9"/>
      <c r="I64" s="9"/>
      <c r="J64" s="9"/>
      <c r="K64" s="9"/>
      <c r="L64" s="9"/>
      <c r="M64" s="9"/>
      <c r="N64" s="9"/>
      <c r="O64" s="9"/>
      <c r="P64" s="9"/>
      <c r="Q64" s="9"/>
      <c r="R64" s="9"/>
      <c r="S64" s="9"/>
      <c r="T64" s="9"/>
      <c r="U64" s="9"/>
      <c r="V64" s="9"/>
      <c r="W64" s="9"/>
      <c r="X64" s="9"/>
    </row>
    <row r="65" spans="1:24" ht="12.75" hidden="1" customHeight="1">
      <c r="A65" s="211" t="str">
        <f>"Quarter 8 status report " &amp; "(9/30/" &amp; RIGHT('Biennial SQSP Overview'!$A$2, 4)+(1) &amp; "):"</f>
        <v>Quarter 8 status report (9/30/2021):</v>
      </c>
      <c r="B65" s="156"/>
      <c r="C65" s="156"/>
      <c r="D65" s="210"/>
      <c r="E65" s="9"/>
      <c r="F65" s="9"/>
      <c r="G65" s="9"/>
      <c r="H65" s="9"/>
      <c r="I65" s="9"/>
      <c r="J65" s="9"/>
      <c r="K65" s="9"/>
      <c r="L65" s="9"/>
      <c r="M65" s="9"/>
      <c r="N65" s="9"/>
      <c r="O65" s="9"/>
      <c r="P65" s="9"/>
      <c r="Q65" s="9"/>
      <c r="R65" s="9"/>
      <c r="S65" s="9"/>
      <c r="T65" s="9"/>
      <c r="U65" s="9"/>
      <c r="V65" s="9"/>
      <c r="W65" s="9"/>
      <c r="X65" s="9"/>
    </row>
    <row r="66" spans="1:24" ht="12.75" hidden="1" customHeight="1">
      <c r="A66" s="215"/>
      <c r="B66" s="216"/>
      <c r="C66" s="216"/>
      <c r="D66" s="217"/>
      <c r="E66" s="9"/>
      <c r="F66" s="9"/>
      <c r="G66" s="9"/>
      <c r="H66" s="9"/>
      <c r="I66" s="9"/>
      <c r="J66" s="9"/>
      <c r="K66" s="9"/>
      <c r="L66" s="9"/>
      <c r="M66" s="9"/>
      <c r="N66" s="9"/>
      <c r="O66" s="9"/>
      <c r="P66" s="9"/>
      <c r="Q66" s="9"/>
      <c r="R66" s="9"/>
      <c r="S66" s="9"/>
      <c r="T66" s="9"/>
      <c r="U66" s="9"/>
      <c r="V66" s="9"/>
      <c r="W66" s="9"/>
      <c r="X66" s="9"/>
    </row>
    <row r="67" spans="1:24" ht="12.75" customHeight="1">
      <c r="A67" s="255" t="s">
        <v>448</v>
      </c>
      <c r="B67" s="177"/>
      <c r="C67" s="177"/>
      <c r="D67" s="178"/>
      <c r="E67" s="84"/>
      <c r="F67" s="84"/>
      <c r="G67" s="84"/>
      <c r="H67" s="84"/>
      <c r="I67" s="84"/>
      <c r="J67" s="84"/>
      <c r="K67" s="84"/>
      <c r="L67" s="84"/>
      <c r="M67" s="84"/>
      <c r="N67" s="84"/>
      <c r="O67" s="84"/>
      <c r="P67" s="84"/>
      <c r="Q67" s="84"/>
      <c r="R67" s="84"/>
      <c r="S67" s="84"/>
      <c r="T67" s="84"/>
      <c r="U67" s="84"/>
      <c r="V67" s="84"/>
      <c r="W67" s="84"/>
      <c r="X67" s="84"/>
    </row>
    <row r="68" spans="1:24" ht="30" customHeight="1">
      <c r="A68" s="129" t="s">
        <v>409</v>
      </c>
      <c r="B68" s="130" t="s">
        <v>410</v>
      </c>
      <c r="C68" s="130" t="s">
        <v>449</v>
      </c>
      <c r="D68" s="131" t="s">
        <v>412</v>
      </c>
      <c r="E68" s="84"/>
      <c r="F68" s="84"/>
      <c r="G68" s="84"/>
      <c r="H68" s="84"/>
      <c r="I68" s="84"/>
      <c r="J68" s="84"/>
      <c r="K68" s="84"/>
      <c r="L68" s="84"/>
      <c r="M68" s="84"/>
      <c r="N68" s="84"/>
      <c r="O68" s="84"/>
      <c r="P68" s="84"/>
      <c r="Q68" s="84"/>
      <c r="R68" s="84"/>
      <c r="S68" s="84"/>
      <c r="T68" s="84"/>
      <c r="U68" s="84"/>
      <c r="V68" s="84"/>
      <c r="W68" s="84"/>
      <c r="X68" s="84"/>
    </row>
    <row r="69" spans="1:24" ht="30" customHeight="1">
      <c r="A69" s="122" t="s">
        <v>450</v>
      </c>
      <c r="B69" s="115" t="s">
        <v>451</v>
      </c>
      <c r="C69" s="132" t="s">
        <v>452</v>
      </c>
      <c r="D69" s="133" t="s">
        <v>444</v>
      </c>
      <c r="E69" s="84"/>
      <c r="F69" s="84"/>
      <c r="G69" s="84"/>
      <c r="H69" s="84"/>
      <c r="I69" s="84"/>
      <c r="J69" s="84"/>
      <c r="K69" s="84"/>
      <c r="L69" s="84"/>
      <c r="M69" s="84"/>
      <c r="N69" s="84"/>
      <c r="O69" s="84"/>
      <c r="P69" s="84"/>
      <c r="Q69" s="84"/>
      <c r="R69" s="84"/>
      <c r="S69" s="84"/>
      <c r="T69" s="84"/>
      <c r="U69" s="84"/>
      <c r="V69" s="84"/>
      <c r="W69" s="84"/>
      <c r="X69" s="84"/>
    </row>
    <row r="70" spans="1:24" ht="42.75" customHeight="1">
      <c r="A70" s="123" t="s">
        <v>453</v>
      </c>
      <c r="B70" s="111" t="s">
        <v>454</v>
      </c>
      <c r="C70" s="132" t="s">
        <v>455</v>
      </c>
      <c r="D70" s="133" t="s">
        <v>444</v>
      </c>
      <c r="E70" s="84"/>
      <c r="F70" s="84"/>
      <c r="G70" s="84"/>
      <c r="H70" s="84"/>
      <c r="I70" s="84"/>
      <c r="J70" s="84"/>
      <c r="K70" s="84"/>
      <c r="L70" s="84"/>
      <c r="M70" s="84"/>
      <c r="N70" s="84"/>
      <c r="O70" s="84"/>
      <c r="P70" s="84"/>
      <c r="Q70" s="84"/>
      <c r="R70" s="84"/>
      <c r="S70" s="84"/>
      <c r="T70" s="84"/>
      <c r="U70" s="84"/>
      <c r="V70" s="84"/>
      <c r="W70" s="84"/>
      <c r="X70" s="84"/>
    </row>
    <row r="71" spans="1:24" ht="45" customHeight="1">
      <c r="A71" s="123" t="s">
        <v>456</v>
      </c>
      <c r="B71" s="111" t="s">
        <v>457</v>
      </c>
      <c r="C71" s="132" t="s">
        <v>458</v>
      </c>
      <c r="D71" s="133" t="s">
        <v>444</v>
      </c>
      <c r="E71" s="84"/>
      <c r="F71" s="84"/>
      <c r="G71" s="84"/>
      <c r="H71" s="84"/>
      <c r="I71" s="84"/>
      <c r="J71" s="84"/>
      <c r="K71" s="84"/>
      <c r="L71" s="84"/>
      <c r="M71" s="84"/>
      <c r="N71" s="84"/>
      <c r="O71" s="84"/>
      <c r="P71" s="84"/>
      <c r="Q71" s="84"/>
      <c r="R71" s="84"/>
      <c r="S71" s="84"/>
      <c r="T71" s="84"/>
      <c r="U71" s="84"/>
      <c r="V71" s="84"/>
      <c r="W71" s="84"/>
      <c r="X71" s="84"/>
    </row>
    <row r="72" spans="1:24" ht="30" customHeight="1">
      <c r="A72" s="125" t="s">
        <v>423</v>
      </c>
      <c r="C72" s="134"/>
      <c r="D72" s="135"/>
      <c r="E72" s="84"/>
      <c r="F72" s="84"/>
      <c r="G72" s="84"/>
      <c r="H72" s="84"/>
      <c r="I72" s="84"/>
      <c r="J72" s="84"/>
      <c r="K72" s="84"/>
      <c r="L72" s="84"/>
      <c r="M72" s="84"/>
      <c r="N72" s="84"/>
      <c r="O72" s="84"/>
      <c r="P72" s="84"/>
      <c r="Q72" s="84"/>
      <c r="R72" s="84"/>
      <c r="S72" s="84"/>
      <c r="T72" s="84"/>
      <c r="U72" s="84"/>
      <c r="V72" s="84"/>
      <c r="W72" s="84"/>
      <c r="X72" s="84"/>
    </row>
    <row r="73" spans="1:24" ht="30" customHeight="1">
      <c r="A73" s="136" t="s">
        <v>459</v>
      </c>
      <c r="B73" s="115" t="s">
        <v>428</v>
      </c>
      <c r="C73" s="116" t="s">
        <v>460</v>
      </c>
      <c r="D73" s="113" t="s">
        <v>416</v>
      </c>
      <c r="E73" s="84"/>
      <c r="F73" s="84"/>
      <c r="G73" s="84"/>
      <c r="H73" s="84"/>
      <c r="I73" s="84"/>
      <c r="J73" s="84"/>
      <c r="K73" s="84"/>
      <c r="L73" s="84"/>
      <c r="M73" s="84"/>
      <c r="N73" s="84"/>
      <c r="O73" s="84"/>
      <c r="P73" s="84"/>
      <c r="Q73" s="84"/>
      <c r="R73" s="84"/>
      <c r="S73" s="84"/>
      <c r="T73" s="84"/>
      <c r="U73" s="84"/>
      <c r="V73" s="84"/>
      <c r="W73" s="84"/>
      <c r="X73" s="84"/>
    </row>
    <row r="74" spans="1:24" ht="12.75" hidden="1" customHeight="1">
      <c r="A74" s="212" t="str">
        <f>"Quarter 1 status report " &amp; "(12/31/" &amp; RIGHT('Biennial SQSP Overview'!$A$2, 4)-(1) &amp; "):"</f>
        <v>Quarter 1 status report (12/31/2019):</v>
      </c>
      <c r="B74" s="213"/>
      <c r="C74" s="213"/>
      <c r="D74" s="214"/>
      <c r="E74" s="9"/>
      <c r="F74" s="9"/>
      <c r="G74" s="9"/>
      <c r="H74" s="9"/>
      <c r="I74" s="9"/>
      <c r="J74" s="9"/>
      <c r="K74" s="9"/>
      <c r="L74" s="9"/>
      <c r="M74" s="9"/>
      <c r="N74" s="9"/>
      <c r="O74" s="9"/>
      <c r="P74" s="9"/>
      <c r="Q74" s="9"/>
      <c r="R74" s="9"/>
      <c r="S74" s="9"/>
      <c r="T74" s="9"/>
      <c r="U74" s="9"/>
      <c r="V74" s="9"/>
      <c r="W74" s="9"/>
      <c r="X74" s="9"/>
    </row>
    <row r="75" spans="1:24" ht="12.75" hidden="1" customHeight="1">
      <c r="A75" s="209"/>
      <c r="B75" s="156"/>
      <c r="C75" s="156"/>
      <c r="D75" s="210"/>
      <c r="E75" s="9"/>
      <c r="F75" s="9"/>
      <c r="G75" s="9"/>
      <c r="H75" s="9"/>
      <c r="I75" s="9"/>
      <c r="J75" s="9"/>
      <c r="K75" s="9"/>
      <c r="L75" s="9"/>
      <c r="M75" s="9"/>
      <c r="N75" s="9"/>
      <c r="O75" s="9"/>
      <c r="P75" s="9"/>
      <c r="Q75" s="9"/>
      <c r="R75" s="9"/>
      <c r="S75" s="9"/>
      <c r="T75" s="9"/>
      <c r="U75" s="9"/>
      <c r="V75" s="9"/>
      <c r="W75" s="9"/>
      <c r="X75" s="9"/>
    </row>
    <row r="76" spans="1:24" ht="12.75" hidden="1" customHeight="1">
      <c r="A76" s="211" t="str">
        <f>"Quarter 2 status report " &amp; "(3/31/" &amp; RIGHT('Biennial SQSP Overview'!$A$2, 4) &amp; "):"</f>
        <v>Quarter 2 status report (3/31/2020):</v>
      </c>
      <c r="B76" s="156"/>
      <c r="C76" s="156"/>
      <c r="D76" s="210"/>
      <c r="E76" s="9"/>
      <c r="F76" s="9"/>
      <c r="G76" s="9"/>
      <c r="H76" s="9"/>
      <c r="I76" s="9"/>
      <c r="J76" s="9"/>
      <c r="K76" s="9"/>
      <c r="L76" s="9"/>
      <c r="M76" s="9"/>
      <c r="N76" s="9"/>
      <c r="O76" s="9"/>
      <c r="P76" s="9"/>
      <c r="Q76" s="9"/>
      <c r="R76" s="9"/>
      <c r="S76" s="9"/>
      <c r="T76" s="9"/>
      <c r="U76" s="9"/>
      <c r="V76" s="9"/>
      <c r="W76" s="9"/>
      <c r="X76" s="9"/>
    </row>
    <row r="77" spans="1:24" ht="12.75" hidden="1" customHeight="1">
      <c r="A77" s="209"/>
      <c r="B77" s="156"/>
      <c r="C77" s="156"/>
      <c r="D77" s="210"/>
      <c r="E77" s="9"/>
      <c r="F77" s="9"/>
      <c r="G77" s="9"/>
      <c r="H77" s="9"/>
      <c r="I77" s="9"/>
      <c r="J77" s="9"/>
      <c r="K77" s="9"/>
      <c r="L77" s="9"/>
      <c r="M77" s="9"/>
      <c r="N77" s="9"/>
      <c r="O77" s="9"/>
      <c r="P77" s="9"/>
      <c r="Q77" s="9"/>
      <c r="R77" s="9"/>
      <c r="S77" s="9"/>
      <c r="T77" s="9"/>
      <c r="U77" s="9"/>
      <c r="V77" s="9"/>
      <c r="W77" s="9"/>
      <c r="X77" s="9"/>
    </row>
    <row r="78" spans="1:24" ht="12.75" hidden="1" customHeight="1">
      <c r="A78" s="211" t="str">
        <f>"Quarter 3 status report " &amp; "(6/30/" &amp; RIGHT('Biennial SQSP Overview'!$A$2, 4) &amp; "):"</f>
        <v>Quarter 3 status report (6/30/2020):</v>
      </c>
      <c r="B78" s="156"/>
      <c r="C78" s="156"/>
      <c r="D78" s="210"/>
      <c r="E78" s="9"/>
      <c r="F78" s="9"/>
      <c r="G78" s="9"/>
      <c r="H78" s="9"/>
      <c r="I78" s="9"/>
      <c r="J78" s="9"/>
      <c r="K78" s="9"/>
      <c r="L78" s="9"/>
      <c r="M78" s="9"/>
      <c r="N78" s="9"/>
      <c r="O78" s="9"/>
      <c r="P78" s="9"/>
      <c r="Q78" s="9"/>
      <c r="R78" s="9"/>
      <c r="S78" s="9"/>
      <c r="T78" s="9"/>
      <c r="U78" s="9"/>
      <c r="V78" s="9"/>
      <c r="W78" s="9"/>
      <c r="X78" s="9"/>
    </row>
    <row r="79" spans="1:24" ht="12.75" hidden="1" customHeight="1">
      <c r="A79" s="209"/>
      <c r="B79" s="156"/>
      <c r="C79" s="156"/>
      <c r="D79" s="210"/>
      <c r="E79" s="9"/>
      <c r="F79" s="9"/>
      <c r="G79" s="9"/>
      <c r="H79" s="9"/>
      <c r="I79" s="9"/>
      <c r="J79" s="9"/>
      <c r="K79" s="9"/>
      <c r="L79" s="9"/>
      <c r="M79" s="9"/>
      <c r="N79" s="9"/>
      <c r="O79" s="9"/>
      <c r="P79" s="9"/>
      <c r="Q79" s="9"/>
      <c r="R79" s="9"/>
      <c r="S79" s="9"/>
      <c r="T79" s="9"/>
      <c r="U79" s="9"/>
      <c r="V79" s="9"/>
      <c r="W79" s="9"/>
      <c r="X79" s="9"/>
    </row>
    <row r="80" spans="1:24" ht="12.75" hidden="1" customHeight="1">
      <c r="A80" s="211" t="str">
        <f>"Quarter 4 status report " &amp; "(9/30/" &amp; RIGHT('Biennial SQSP Overview'!$A$2, 4) &amp; "):"</f>
        <v>Quarter 4 status report (9/30/2020):</v>
      </c>
      <c r="B80" s="156"/>
      <c r="C80" s="156"/>
      <c r="D80" s="210"/>
      <c r="E80" s="9"/>
      <c r="F80" s="9"/>
      <c r="G80" s="9"/>
      <c r="H80" s="9"/>
      <c r="I80" s="9"/>
      <c r="J80" s="9"/>
      <c r="K80" s="9"/>
      <c r="L80" s="9"/>
      <c r="M80" s="9"/>
      <c r="N80" s="9"/>
      <c r="O80" s="9"/>
      <c r="P80" s="9"/>
      <c r="Q80" s="9"/>
      <c r="R80" s="9"/>
      <c r="S80" s="9"/>
      <c r="T80" s="9"/>
      <c r="U80" s="9"/>
      <c r="V80" s="9"/>
      <c r="W80" s="9"/>
      <c r="X80" s="9"/>
    </row>
    <row r="81" spans="1:24" ht="12.75" hidden="1" customHeight="1">
      <c r="A81" s="209"/>
      <c r="B81" s="156"/>
      <c r="C81" s="156"/>
      <c r="D81" s="210"/>
      <c r="E81" s="9"/>
      <c r="F81" s="9"/>
      <c r="G81" s="9"/>
      <c r="H81" s="9"/>
      <c r="I81" s="9"/>
      <c r="J81" s="9"/>
      <c r="K81" s="9"/>
      <c r="L81" s="9"/>
      <c r="M81" s="9"/>
      <c r="N81" s="9"/>
      <c r="O81" s="9"/>
      <c r="P81" s="9"/>
      <c r="Q81" s="9"/>
      <c r="R81" s="9"/>
      <c r="S81" s="9"/>
      <c r="T81" s="9"/>
      <c r="U81" s="9"/>
      <c r="V81" s="9"/>
      <c r="W81" s="9"/>
      <c r="X81" s="9"/>
    </row>
    <row r="82" spans="1:24" ht="12.75" hidden="1" customHeight="1">
      <c r="A82" s="211" t="str">
        <f>"Quarter 5 status report " &amp; "(12/31/" &amp; RIGHT('Biennial SQSP Overview'!$A$2, 4) &amp; "):"</f>
        <v>Quarter 5 status report (12/31/2020):</v>
      </c>
      <c r="B82" s="156"/>
      <c r="C82" s="156"/>
      <c r="D82" s="210"/>
      <c r="E82" s="9"/>
      <c r="F82" s="9"/>
      <c r="G82" s="9"/>
      <c r="H82" s="9"/>
      <c r="I82" s="9"/>
      <c r="J82" s="9"/>
      <c r="K82" s="9"/>
      <c r="L82" s="9"/>
      <c r="M82" s="9"/>
      <c r="N82" s="9"/>
      <c r="O82" s="9"/>
      <c r="P82" s="9"/>
      <c r="Q82" s="9"/>
      <c r="R82" s="9"/>
      <c r="S82" s="9"/>
      <c r="T82" s="9"/>
      <c r="U82" s="9"/>
      <c r="V82" s="9"/>
      <c r="W82" s="9"/>
      <c r="X82" s="9"/>
    </row>
    <row r="83" spans="1:24" ht="12.75" hidden="1" customHeight="1">
      <c r="A83" s="209"/>
      <c r="B83" s="156"/>
      <c r="C83" s="156"/>
      <c r="D83" s="210"/>
      <c r="E83" s="9"/>
      <c r="F83" s="9"/>
      <c r="G83" s="9"/>
      <c r="H83" s="9"/>
      <c r="I83" s="9"/>
      <c r="J83" s="9"/>
      <c r="K83" s="9"/>
      <c r="L83" s="9"/>
      <c r="M83" s="9"/>
      <c r="N83" s="9"/>
      <c r="O83" s="9"/>
      <c r="P83" s="9"/>
      <c r="Q83" s="9"/>
      <c r="R83" s="9"/>
      <c r="S83" s="9"/>
      <c r="T83" s="9"/>
      <c r="U83" s="9"/>
      <c r="V83" s="9"/>
      <c r="W83" s="9"/>
      <c r="X83" s="9"/>
    </row>
    <row r="84" spans="1:24" ht="12.75" hidden="1" customHeight="1">
      <c r="A84" s="211" t="str">
        <f>"Quarter 6 status report " &amp; "(3/31/" &amp; RIGHT('Biennial SQSP Overview'!$A$2, 4)+(1) &amp; "):"</f>
        <v>Quarter 6 status report (3/31/2021):</v>
      </c>
      <c r="B84" s="156"/>
      <c r="C84" s="156"/>
      <c r="D84" s="210"/>
      <c r="E84" s="9"/>
      <c r="F84" s="9"/>
      <c r="G84" s="9"/>
      <c r="H84" s="9"/>
      <c r="I84" s="9"/>
      <c r="J84" s="9"/>
      <c r="K84" s="9"/>
      <c r="L84" s="9"/>
      <c r="M84" s="9"/>
      <c r="N84" s="9"/>
      <c r="O84" s="9"/>
      <c r="P84" s="9"/>
      <c r="Q84" s="9"/>
      <c r="R84" s="9"/>
      <c r="S84" s="9"/>
      <c r="T84" s="9"/>
      <c r="U84" s="9"/>
      <c r="V84" s="9"/>
      <c r="W84" s="9"/>
      <c r="X84" s="9"/>
    </row>
    <row r="85" spans="1:24" ht="12.75" hidden="1" customHeight="1">
      <c r="A85" s="209"/>
      <c r="B85" s="156"/>
      <c r="C85" s="156"/>
      <c r="D85" s="210"/>
      <c r="E85" s="9"/>
      <c r="F85" s="9"/>
      <c r="G85" s="9"/>
      <c r="H85" s="9"/>
      <c r="I85" s="9"/>
      <c r="J85" s="9"/>
      <c r="K85" s="9"/>
      <c r="L85" s="9"/>
      <c r="M85" s="9"/>
      <c r="N85" s="9"/>
      <c r="O85" s="9"/>
      <c r="P85" s="9"/>
      <c r="Q85" s="9"/>
      <c r="R85" s="9"/>
      <c r="S85" s="9"/>
      <c r="T85" s="9"/>
      <c r="U85" s="9"/>
      <c r="V85" s="9"/>
      <c r="W85" s="9"/>
      <c r="X85" s="9"/>
    </row>
    <row r="86" spans="1:24" ht="12.75" hidden="1" customHeight="1">
      <c r="A86" s="211" t="str">
        <f>"Quarter 7 status report " &amp; "(6/30/" &amp; RIGHT('Biennial SQSP Overview'!$A$2, 4)+(1) &amp; "):"</f>
        <v>Quarter 7 status report (6/30/2021):</v>
      </c>
      <c r="B86" s="156"/>
      <c r="C86" s="156"/>
      <c r="D86" s="210"/>
      <c r="E86" s="9"/>
      <c r="F86" s="9"/>
      <c r="G86" s="9"/>
      <c r="H86" s="9"/>
      <c r="I86" s="9"/>
      <c r="J86" s="9"/>
      <c r="K86" s="9"/>
      <c r="L86" s="9"/>
      <c r="M86" s="9"/>
      <c r="N86" s="9"/>
      <c r="O86" s="9"/>
      <c r="P86" s="9"/>
      <c r="Q86" s="9"/>
      <c r="R86" s="9"/>
      <c r="S86" s="9"/>
      <c r="T86" s="9"/>
      <c r="U86" s="9"/>
      <c r="V86" s="9"/>
      <c r="W86" s="9"/>
      <c r="X86" s="9"/>
    </row>
    <row r="87" spans="1:24" ht="12.75" hidden="1" customHeight="1">
      <c r="A87" s="209"/>
      <c r="B87" s="156"/>
      <c r="C87" s="156"/>
      <c r="D87" s="210"/>
      <c r="E87" s="9"/>
      <c r="F87" s="9"/>
      <c r="G87" s="9"/>
      <c r="H87" s="9"/>
      <c r="I87" s="9"/>
      <c r="J87" s="9"/>
      <c r="K87" s="9"/>
      <c r="L87" s="9"/>
      <c r="M87" s="9"/>
      <c r="N87" s="9"/>
      <c r="O87" s="9"/>
      <c r="P87" s="9"/>
      <c r="Q87" s="9"/>
      <c r="R87" s="9"/>
      <c r="S87" s="9"/>
      <c r="T87" s="9"/>
      <c r="U87" s="9"/>
      <c r="V87" s="9"/>
      <c r="W87" s="9"/>
      <c r="X87" s="9"/>
    </row>
    <row r="88" spans="1:24" ht="12.75" hidden="1" customHeight="1">
      <c r="A88" s="211" t="str">
        <f>"Quarter 8 status report " &amp; "(9/30/" &amp; RIGHT('Biennial SQSP Overview'!$A$2, 4)+(1) &amp; "):"</f>
        <v>Quarter 8 status report (9/30/2021):</v>
      </c>
      <c r="B88" s="156"/>
      <c r="C88" s="156"/>
      <c r="D88" s="210"/>
      <c r="E88" s="9"/>
      <c r="F88" s="9"/>
      <c r="G88" s="9"/>
      <c r="H88" s="9"/>
      <c r="I88" s="9"/>
      <c r="J88" s="9"/>
      <c r="K88" s="9"/>
      <c r="L88" s="9"/>
      <c r="M88" s="9"/>
      <c r="N88" s="9"/>
      <c r="O88" s="9"/>
      <c r="P88" s="9"/>
      <c r="Q88" s="9"/>
      <c r="R88" s="9"/>
      <c r="S88" s="9"/>
      <c r="T88" s="9"/>
      <c r="U88" s="9"/>
      <c r="V88" s="9"/>
      <c r="W88" s="9"/>
      <c r="X88" s="9"/>
    </row>
    <row r="89" spans="1:24" ht="12.75" hidden="1" customHeight="1">
      <c r="A89" s="215"/>
      <c r="B89" s="216"/>
      <c r="C89" s="216"/>
      <c r="D89" s="217"/>
      <c r="E89" s="9"/>
      <c r="F89" s="9"/>
      <c r="G89" s="9"/>
      <c r="H89" s="9"/>
      <c r="I89" s="9"/>
      <c r="J89" s="9"/>
      <c r="K89" s="9"/>
      <c r="L89" s="9"/>
      <c r="M89" s="9"/>
      <c r="N89" s="9"/>
      <c r="O89" s="9"/>
      <c r="P89" s="9"/>
      <c r="Q89" s="9"/>
      <c r="R89" s="9"/>
      <c r="S89" s="9"/>
      <c r="T89" s="9"/>
      <c r="U89" s="9"/>
      <c r="V89" s="9"/>
      <c r="W89" s="9"/>
      <c r="X89" s="9"/>
    </row>
    <row r="90" spans="1:24" ht="18" customHeight="1">
      <c r="A90" s="255" t="str">
        <f>"Root Cause Alternate Year #1:  " &amp;B14</f>
        <v>Root Cause Alternate Year #1:  Work Search Issues</v>
      </c>
      <c r="B90" s="177"/>
      <c r="C90" s="177"/>
      <c r="D90" s="178"/>
      <c r="E90" s="84"/>
      <c r="F90" s="84"/>
      <c r="G90" s="84"/>
      <c r="H90" s="84"/>
      <c r="I90" s="84"/>
      <c r="J90" s="84"/>
      <c r="K90" s="84"/>
      <c r="L90" s="84"/>
      <c r="M90" s="84"/>
      <c r="N90" s="84"/>
      <c r="O90" s="84"/>
      <c r="P90" s="84"/>
      <c r="Q90" s="84"/>
      <c r="R90" s="84"/>
      <c r="S90" s="84"/>
      <c r="T90" s="84"/>
      <c r="U90" s="84"/>
      <c r="V90" s="84"/>
      <c r="W90" s="84"/>
      <c r="X90" s="84"/>
    </row>
    <row r="91" spans="1:24" ht="30" customHeight="1">
      <c r="A91" s="89" t="s">
        <v>409</v>
      </c>
      <c r="B91" s="90" t="s">
        <v>410</v>
      </c>
      <c r="C91" s="90" t="s">
        <v>411</v>
      </c>
      <c r="D91" s="109" t="s">
        <v>412</v>
      </c>
      <c r="E91" s="84"/>
      <c r="F91" s="84"/>
      <c r="G91" s="84"/>
      <c r="H91" s="84"/>
      <c r="I91" s="84"/>
      <c r="J91" s="84"/>
      <c r="K91" s="84"/>
      <c r="L91" s="84"/>
      <c r="M91" s="84"/>
      <c r="N91" s="84"/>
      <c r="O91" s="84"/>
      <c r="P91" s="84"/>
      <c r="Q91" s="84"/>
      <c r="R91" s="84"/>
      <c r="S91" s="84"/>
      <c r="T91" s="84"/>
      <c r="U91" s="84"/>
      <c r="V91" s="84"/>
      <c r="W91" s="84"/>
      <c r="X91" s="84"/>
    </row>
    <row r="92" spans="1:24" ht="27" customHeight="1">
      <c r="A92" s="122" t="s">
        <v>463</v>
      </c>
      <c r="B92" s="137" t="s">
        <v>464</v>
      </c>
      <c r="C92" s="138" t="s">
        <v>465</v>
      </c>
      <c r="D92" s="139" t="s">
        <v>466</v>
      </c>
      <c r="E92" s="84"/>
      <c r="F92" s="84"/>
      <c r="G92" s="84"/>
      <c r="H92" s="84"/>
      <c r="I92" s="84"/>
      <c r="J92" s="84"/>
      <c r="K92" s="84"/>
      <c r="L92" s="84"/>
      <c r="M92" s="84"/>
      <c r="N92" s="84"/>
      <c r="O92" s="84"/>
      <c r="P92" s="84"/>
      <c r="Q92" s="84"/>
      <c r="R92" s="84"/>
      <c r="S92" s="84"/>
      <c r="T92" s="84"/>
      <c r="U92" s="84"/>
      <c r="V92" s="84"/>
      <c r="W92" s="84"/>
      <c r="X92" s="84"/>
    </row>
    <row r="93" spans="1:24" ht="131.25" customHeight="1">
      <c r="A93" s="123" t="s">
        <v>467</v>
      </c>
      <c r="B93" s="111" t="s">
        <v>468</v>
      </c>
      <c r="C93" s="140" t="s">
        <v>469</v>
      </c>
      <c r="D93" s="139" t="s">
        <v>466</v>
      </c>
      <c r="E93" s="84"/>
      <c r="F93" s="84"/>
      <c r="G93" s="84"/>
      <c r="H93" s="84"/>
      <c r="I93" s="84"/>
      <c r="J93" s="84"/>
      <c r="K93" s="84"/>
      <c r="L93" s="84"/>
      <c r="M93" s="84"/>
      <c r="N93" s="84"/>
      <c r="O93" s="84"/>
      <c r="P93" s="84"/>
      <c r="Q93" s="84"/>
      <c r="R93" s="84"/>
      <c r="S93" s="84"/>
      <c r="T93" s="84"/>
      <c r="U93" s="84"/>
      <c r="V93" s="84"/>
      <c r="W93" s="84"/>
      <c r="X93" s="84"/>
    </row>
    <row r="94" spans="1:24" ht="90" customHeight="1">
      <c r="A94" s="123" t="s">
        <v>470</v>
      </c>
      <c r="B94" s="111" t="s">
        <v>471</v>
      </c>
      <c r="C94" s="140" t="s">
        <v>469</v>
      </c>
      <c r="D94" s="139" t="s">
        <v>466</v>
      </c>
      <c r="E94" s="84"/>
      <c r="F94" s="84"/>
      <c r="G94" s="84"/>
      <c r="H94" s="84"/>
      <c r="I94" s="84"/>
      <c r="J94" s="84"/>
      <c r="K94" s="84"/>
      <c r="L94" s="84"/>
      <c r="M94" s="84"/>
      <c r="N94" s="84"/>
      <c r="O94" s="84"/>
      <c r="P94" s="84"/>
      <c r="Q94" s="84"/>
      <c r="R94" s="84"/>
      <c r="S94" s="84"/>
      <c r="T94" s="84"/>
      <c r="U94" s="84"/>
      <c r="V94" s="84"/>
      <c r="W94" s="84"/>
      <c r="X94" s="84"/>
    </row>
    <row r="95" spans="1:24" ht="30" customHeight="1">
      <c r="A95" s="125" t="s">
        <v>423</v>
      </c>
      <c r="B95" s="118"/>
      <c r="C95" s="118"/>
      <c r="D95" s="141"/>
      <c r="E95" s="84"/>
      <c r="F95" s="84"/>
      <c r="G95" s="84"/>
      <c r="H95" s="84"/>
      <c r="I95" s="84"/>
      <c r="J95" s="84"/>
      <c r="K95" s="84"/>
      <c r="L95" s="84"/>
      <c r="M95" s="84"/>
      <c r="N95" s="84"/>
      <c r="O95" s="84"/>
      <c r="P95" s="84"/>
      <c r="Q95" s="84"/>
      <c r="R95" s="84"/>
      <c r="S95" s="84"/>
      <c r="T95" s="84"/>
      <c r="U95" s="84"/>
      <c r="V95" s="84"/>
      <c r="W95" s="84"/>
      <c r="X95" s="84"/>
    </row>
    <row r="96" spans="1:24" ht="51.75" customHeight="1">
      <c r="A96" s="123" t="s">
        <v>472</v>
      </c>
      <c r="B96" s="111" t="s">
        <v>473</v>
      </c>
      <c r="C96" s="142" t="s">
        <v>465</v>
      </c>
      <c r="D96" s="139" t="s">
        <v>466</v>
      </c>
      <c r="E96" s="84"/>
      <c r="F96" s="84"/>
      <c r="G96" s="84"/>
      <c r="H96" s="84"/>
      <c r="I96" s="84"/>
      <c r="J96" s="84"/>
      <c r="K96" s="84"/>
      <c r="L96" s="84"/>
      <c r="M96" s="84"/>
      <c r="N96" s="84"/>
      <c r="O96" s="84"/>
      <c r="P96" s="84"/>
      <c r="Q96" s="84"/>
      <c r="R96" s="84"/>
      <c r="S96" s="84"/>
      <c r="T96" s="84"/>
      <c r="U96" s="84"/>
      <c r="V96" s="84"/>
      <c r="W96" s="84"/>
      <c r="X96" s="84"/>
    </row>
    <row r="97" spans="1:24" ht="30" customHeight="1">
      <c r="A97" s="143"/>
      <c r="B97" s="144"/>
      <c r="C97" s="145"/>
      <c r="D97" s="146"/>
      <c r="E97" s="84"/>
      <c r="F97" s="84"/>
      <c r="G97" s="84"/>
      <c r="H97" s="84"/>
      <c r="I97" s="84"/>
      <c r="J97" s="84"/>
      <c r="K97" s="84"/>
      <c r="L97" s="84"/>
      <c r="M97" s="84"/>
      <c r="N97" s="84"/>
      <c r="O97" s="84"/>
      <c r="P97" s="84"/>
      <c r="Q97" s="84"/>
      <c r="R97" s="84"/>
      <c r="S97" s="84"/>
      <c r="T97" s="84"/>
      <c r="U97" s="84"/>
      <c r="V97" s="84"/>
      <c r="W97" s="84"/>
      <c r="X97" s="84"/>
    </row>
    <row r="98" spans="1:24" ht="12.75" hidden="1" customHeight="1">
      <c r="A98" s="212" t="str">
        <f>"Quarter 1 status report " &amp; "(12/31/" &amp; RIGHT('Biennial SQSP Overview'!$A$2, 4)-(1) &amp; "):"</f>
        <v>Quarter 1 status report (12/31/2019):</v>
      </c>
      <c r="B98" s="213"/>
      <c r="C98" s="213"/>
      <c r="D98" s="214"/>
      <c r="E98" s="9"/>
      <c r="F98" s="9"/>
      <c r="G98" s="9"/>
      <c r="H98" s="9"/>
      <c r="I98" s="9"/>
      <c r="J98" s="9"/>
      <c r="K98" s="9"/>
      <c r="L98" s="9"/>
      <c r="M98" s="9"/>
      <c r="N98" s="9"/>
      <c r="O98" s="9"/>
      <c r="P98" s="9"/>
      <c r="Q98" s="9"/>
      <c r="R98" s="9"/>
      <c r="S98" s="9"/>
      <c r="T98" s="9"/>
      <c r="U98" s="9"/>
      <c r="V98" s="9"/>
      <c r="W98" s="9"/>
      <c r="X98" s="9"/>
    </row>
    <row r="99" spans="1:24" ht="12.75" hidden="1" customHeight="1">
      <c r="A99" s="209"/>
      <c r="B99" s="156"/>
      <c r="C99" s="156"/>
      <c r="D99" s="210"/>
      <c r="E99" s="9"/>
      <c r="F99" s="9"/>
      <c r="G99" s="9"/>
      <c r="H99" s="9"/>
      <c r="I99" s="9"/>
      <c r="J99" s="9"/>
      <c r="K99" s="9"/>
      <c r="L99" s="9"/>
      <c r="M99" s="9"/>
      <c r="N99" s="9"/>
      <c r="O99" s="9"/>
      <c r="P99" s="9"/>
      <c r="Q99" s="9"/>
      <c r="R99" s="9"/>
      <c r="S99" s="9"/>
      <c r="T99" s="9"/>
      <c r="U99" s="9"/>
      <c r="V99" s="9"/>
      <c r="W99" s="9"/>
      <c r="X99" s="9"/>
    </row>
    <row r="100" spans="1:24" ht="12.75" hidden="1" customHeight="1">
      <c r="A100" s="211" t="str">
        <f>"Quarter 2 status report " &amp; "(3/31/" &amp; RIGHT('Biennial SQSP Overview'!$A$2, 4) &amp; "):"</f>
        <v>Quarter 2 status report (3/31/2020):</v>
      </c>
      <c r="B100" s="156"/>
      <c r="C100" s="156"/>
      <c r="D100" s="210"/>
      <c r="E100" s="9"/>
      <c r="F100" s="9"/>
      <c r="G100" s="9"/>
      <c r="H100" s="9"/>
      <c r="I100" s="9"/>
      <c r="J100" s="9"/>
      <c r="K100" s="9"/>
      <c r="L100" s="9"/>
      <c r="M100" s="9"/>
      <c r="N100" s="9"/>
      <c r="O100" s="9"/>
      <c r="P100" s="9"/>
      <c r="Q100" s="9"/>
      <c r="R100" s="9"/>
      <c r="S100" s="9"/>
      <c r="T100" s="9"/>
      <c r="U100" s="9"/>
      <c r="V100" s="9"/>
      <c r="W100" s="9"/>
      <c r="X100" s="9"/>
    </row>
    <row r="101" spans="1:24" ht="12.75" hidden="1" customHeight="1">
      <c r="A101" s="209"/>
      <c r="B101" s="156"/>
      <c r="C101" s="156"/>
      <c r="D101" s="210"/>
      <c r="E101" s="9"/>
      <c r="F101" s="9"/>
      <c r="G101" s="9"/>
      <c r="H101" s="9"/>
      <c r="I101" s="9"/>
      <c r="J101" s="9"/>
      <c r="K101" s="9"/>
      <c r="L101" s="9"/>
      <c r="M101" s="9"/>
      <c r="N101" s="9"/>
      <c r="O101" s="9"/>
      <c r="P101" s="9"/>
      <c r="Q101" s="9"/>
      <c r="R101" s="9"/>
      <c r="S101" s="9"/>
      <c r="T101" s="9"/>
      <c r="U101" s="9"/>
      <c r="V101" s="9"/>
      <c r="W101" s="9"/>
      <c r="X101" s="9"/>
    </row>
    <row r="102" spans="1:24" ht="12.75" hidden="1" customHeight="1">
      <c r="A102" s="211" t="str">
        <f>"Quarter 3 status report " &amp; "(6/30/" &amp; RIGHT('Biennial SQSP Overview'!$A$2, 4) &amp; "):"</f>
        <v>Quarter 3 status report (6/30/2020):</v>
      </c>
      <c r="B102" s="156"/>
      <c r="C102" s="156"/>
      <c r="D102" s="210"/>
      <c r="E102" s="9"/>
      <c r="F102" s="9"/>
      <c r="G102" s="9"/>
      <c r="H102" s="9"/>
      <c r="I102" s="9"/>
      <c r="J102" s="9"/>
      <c r="K102" s="9"/>
      <c r="L102" s="9"/>
      <c r="M102" s="9"/>
      <c r="N102" s="9"/>
      <c r="O102" s="9"/>
      <c r="P102" s="9"/>
      <c r="Q102" s="9"/>
      <c r="R102" s="9"/>
      <c r="S102" s="9"/>
      <c r="T102" s="9"/>
      <c r="U102" s="9"/>
      <c r="V102" s="9"/>
      <c r="W102" s="9"/>
      <c r="X102" s="9"/>
    </row>
    <row r="103" spans="1:24" ht="12.75" hidden="1" customHeight="1">
      <c r="A103" s="209"/>
      <c r="B103" s="156"/>
      <c r="C103" s="156"/>
      <c r="D103" s="210"/>
      <c r="E103" s="9"/>
      <c r="F103" s="9"/>
      <c r="G103" s="9"/>
      <c r="H103" s="9"/>
      <c r="I103" s="9"/>
      <c r="J103" s="9"/>
      <c r="K103" s="9"/>
      <c r="L103" s="9"/>
      <c r="M103" s="9"/>
      <c r="N103" s="9"/>
      <c r="O103" s="9"/>
      <c r="P103" s="9"/>
      <c r="Q103" s="9"/>
      <c r="R103" s="9"/>
      <c r="S103" s="9"/>
      <c r="T103" s="9"/>
      <c r="U103" s="9"/>
      <c r="V103" s="9"/>
      <c r="W103" s="9"/>
      <c r="X103" s="9"/>
    </row>
    <row r="104" spans="1:24" ht="12.75" hidden="1" customHeight="1">
      <c r="A104" s="211" t="str">
        <f>"Quarter 4 status report " &amp; "(9/30/" &amp; RIGHT('Biennial SQSP Overview'!$A$2, 4) &amp; "):"</f>
        <v>Quarter 4 status report (9/30/2020):</v>
      </c>
      <c r="B104" s="156"/>
      <c r="C104" s="156"/>
      <c r="D104" s="210"/>
      <c r="E104" s="9"/>
      <c r="F104" s="9"/>
      <c r="G104" s="9"/>
      <c r="H104" s="9"/>
      <c r="I104" s="9"/>
      <c r="J104" s="9"/>
      <c r="K104" s="9"/>
      <c r="L104" s="9"/>
      <c r="M104" s="9"/>
      <c r="N104" s="9"/>
      <c r="O104" s="9"/>
      <c r="P104" s="9"/>
      <c r="Q104" s="9"/>
      <c r="R104" s="9"/>
      <c r="S104" s="9"/>
      <c r="T104" s="9"/>
      <c r="U104" s="9"/>
      <c r="V104" s="9"/>
      <c r="W104" s="9"/>
      <c r="X104" s="9"/>
    </row>
    <row r="105" spans="1:24" ht="12.75" hidden="1" customHeight="1">
      <c r="A105" s="209"/>
      <c r="B105" s="156"/>
      <c r="C105" s="156"/>
      <c r="D105" s="210"/>
      <c r="E105" s="9"/>
      <c r="F105" s="9"/>
      <c r="G105" s="9"/>
      <c r="H105" s="9"/>
      <c r="I105" s="9"/>
      <c r="J105" s="9"/>
      <c r="K105" s="9"/>
      <c r="L105" s="9"/>
      <c r="M105" s="9"/>
      <c r="N105" s="9"/>
      <c r="O105" s="9"/>
      <c r="P105" s="9"/>
      <c r="Q105" s="9"/>
      <c r="R105" s="9"/>
      <c r="S105" s="9"/>
      <c r="T105" s="9"/>
      <c r="U105" s="9"/>
      <c r="V105" s="9"/>
      <c r="W105" s="9"/>
      <c r="X105" s="9"/>
    </row>
    <row r="106" spans="1:24" ht="12.75" hidden="1" customHeight="1">
      <c r="A106" s="211" t="str">
        <f>"Quarter 5 status report " &amp; "(12/31/" &amp; RIGHT('Biennial SQSP Overview'!$A$2, 4) &amp; "):"</f>
        <v>Quarter 5 status report (12/31/2020):</v>
      </c>
      <c r="B106" s="156"/>
      <c r="C106" s="156"/>
      <c r="D106" s="210"/>
      <c r="E106" s="9"/>
      <c r="F106" s="9"/>
      <c r="G106" s="9"/>
      <c r="H106" s="9"/>
      <c r="I106" s="9"/>
      <c r="J106" s="9"/>
      <c r="K106" s="9"/>
      <c r="L106" s="9"/>
      <c r="M106" s="9"/>
      <c r="N106" s="9"/>
      <c r="O106" s="9"/>
      <c r="P106" s="9"/>
      <c r="Q106" s="9"/>
      <c r="R106" s="9"/>
      <c r="S106" s="9"/>
      <c r="T106" s="9"/>
      <c r="U106" s="9"/>
      <c r="V106" s="9"/>
      <c r="W106" s="9"/>
      <c r="X106" s="9"/>
    </row>
    <row r="107" spans="1:24" ht="12.75" hidden="1" customHeight="1">
      <c r="A107" s="209"/>
      <c r="B107" s="156"/>
      <c r="C107" s="156"/>
      <c r="D107" s="210"/>
      <c r="E107" s="9"/>
      <c r="F107" s="9"/>
      <c r="G107" s="9"/>
      <c r="H107" s="9"/>
      <c r="I107" s="9"/>
      <c r="J107" s="9"/>
      <c r="K107" s="9"/>
      <c r="L107" s="9"/>
      <c r="M107" s="9"/>
      <c r="N107" s="9"/>
      <c r="O107" s="9"/>
      <c r="P107" s="9"/>
      <c r="Q107" s="9"/>
      <c r="R107" s="9"/>
      <c r="S107" s="9"/>
      <c r="T107" s="9"/>
      <c r="U107" s="9"/>
      <c r="V107" s="9"/>
      <c r="W107" s="9"/>
      <c r="X107" s="9"/>
    </row>
    <row r="108" spans="1:24" ht="12.75" hidden="1" customHeight="1">
      <c r="A108" s="211" t="str">
        <f>"Quarter 6 status report " &amp; "(3/31/" &amp; RIGHT('Biennial SQSP Overview'!$A$2, 4)+(1) &amp; "):"</f>
        <v>Quarter 6 status report (3/31/2021):</v>
      </c>
      <c r="B108" s="156"/>
      <c r="C108" s="156"/>
      <c r="D108" s="210"/>
      <c r="E108" s="9"/>
      <c r="F108" s="9"/>
      <c r="G108" s="9"/>
      <c r="H108" s="9"/>
      <c r="I108" s="9"/>
      <c r="J108" s="9"/>
      <c r="K108" s="9"/>
      <c r="L108" s="9"/>
      <c r="M108" s="9"/>
      <c r="N108" s="9"/>
      <c r="O108" s="9"/>
      <c r="P108" s="9"/>
      <c r="Q108" s="9"/>
      <c r="R108" s="9"/>
      <c r="S108" s="9"/>
      <c r="T108" s="9"/>
      <c r="U108" s="9"/>
      <c r="V108" s="9"/>
      <c r="W108" s="9"/>
      <c r="X108" s="9"/>
    </row>
    <row r="109" spans="1:24" ht="12.75" hidden="1" customHeight="1">
      <c r="A109" s="209"/>
      <c r="B109" s="156"/>
      <c r="C109" s="156"/>
      <c r="D109" s="210"/>
      <c r="E109" s="9"/>
      <c r="F109" s="9"/>
      <c r="G109" s="9"/>
      <c r="H109" s="9"/>
      <c r="I109" s="9"/>
      <c r="J109" s="9"/>
      <c r="K109" s="9"/>
      <c r="L109" s="9"/>
      <c r="M109" s="9"/>
      <c r="N109" s="9"/>
      <c r="O109" s="9"/>
      <c r="P109" s="9"/>
      <c r="Q109" s="9"/>
      <c r="R109" s="9"/>
      <c r="S109" s="9"/>
      <c r="T109" s="9"/>
      <c r="U109" s="9"/>
      <c r="V109" s="9"/>
      <c r="W109" s="9"/>
      <c r="X109" s="9"/>
    </row>
    <row r="110" spans="1:24" ht="12.75" hidden="1" customHeight="1">
      <c r="A110" s="211" t="str">
        <f>"Quarter 7 status report " &amp; "(6/30/" &amp; RIGHT('Biennial SQSP Overview'!$A$2, 4)+(1) &amp; "):"</f>
        <v>Quarter 7 status report (6/30/2021):</v>
      </c>
      <c r="B110" s="156"/>
      <c r="C110" s="156"/>
      <c r="D110" s="210"/>
      <c r="E110" s="9"/>
      <c r="F110" s="9"/>
      <c r="G110" s="9"/>
      <c r="H110" s="9"/>
      <c r="I110" s="9"/>
      <c r="J110" s="9"/>
      <c r="K110" s="9"/>
      <c r="L110" s="9"/>
      <c r="M110" s="9"/>
      <c r="N110" s="9"/>
      <c r="O110" s="9"/>
      <c r="P110" s="9"/>
      <c r="Q110" s="9"/>
      <c r="R110" s="9"/>
      <c r="S110" s="9"/>
      <c r="T110" s="9"/>
      <c r="U110" s="9"/>
      <c r="V110" s="9"/>
      <c r="W110" s="9"/>
      <c r="X110" s="9"/>
    </row>
    <row r="111" spans="1:24" ht="12.75" hidden="1" customHeight="1">
      <c r="A111" s="209"/>
      <c r="B111" s="156"/>
      <c r="C111" s="156"/>
      <c r="D111" s="210"/>
      <c r="E111" s="9"/>
      <c r="F111" s="9"/>
      <c r="G111" s="9"/>
      <c r="H111" s="9"/>
      <c r="I111" s="9"/>
      <c r="J111" s="9"/>
      <c r="K111" s="9"/>
      <c r="L111" s="9"/>
      <c r="M111" s="9"/>
      <c r="N111" s="9"/>
      <c r="O111" s="9"/>
      <c r="P111" s="9"/>
      <c r="Q111" s="9"/>
      <c r="R111" s="9"/>
      <c r="S111" s="9"/>
      <c r="T111" s="9"/>
      <c r="U111" s="9"/>
      <c r="V111" s="9"/>
      <c r="W111" s="9"/>
      <c r="X111" s="9"/>
    </row>
    <row r="112" spans="1:24" ht="12.75" hidden="1" customHeight="1">
      <c r="A112" s="211" t="str">
        <f>"Quarter 8 status report " &amp; "(9/30/" &amp; RIGHT('Biennial SQSP Overview'!$A$2, 4)+(1) &amp; "):"</f>
        <v>Quarter 8 status report (9/30/2021):</v>
      </c>
      <c r="B112" s="156"/>
      <c r="C112" s="156"/>
      <c r="D112" s="210"/>
      <c r="E112" s="9"/>
      <c r="F112" s="9"/>
      <c r="G112" s="9"/>
      <c r="H112" s="9"/>
      <c r="I112" s="9"/>
      <c r="J112" s="9"/>
      <c r="K112" s="9"/>
      <c r="L112" s="9"/>
      <c r="M112" s="9"/>
      <c r="N112" s="9"/>
      <c r="O112" s="9"/>
      <c r="P112" s="9"/>
      <c r="Q112" s="9"/>
      <c r="R112" s="9"/>
      <c r="S112" s="9"/>
      <c r="T112" s="9"/>
      <c r="U112" s="9"/>
      <c r="V112" s="9"/>
      <c r="W112" s="9"/>
      <c r="X112" s="9"/>
    </row>
    <row r="113" spans="1:24" ht="12.75" hidden="1" customHeight="1">
      <c r="A113" s="215"/>
      <c r="B113" s="216"/>
      <c r="C113" s="216"/>
      <c r="D113" s="217"/>
      <c r="E113" s="9"/>
      <c r="F113" s="9"/>
      <c r="G113" s="9"/>
      <c r="H113" s="9"/>
      <c r="I113" s="9"/>
      <c r="J113" s="9"/>
      <c r="K113" s="9"/>
      <c r="L113" s="9"/>
      <c r="M113" s="9"/>
      <c r="N113" s="9"/>
      <c r="O113" s="9"/>
      <c r="P113" s="9"/>
      <c r="Q113" s="9"/>
      <c r="R113" s="9"/>
      <c r="S113" s="9"/>
      <c r="T113" s="9"/>
      <c r="U113" s="9"/>
      <c r="V113" s="9"/>
      <c r="W113" s="9"/>
      <c r="X113" s="9"/>
    </row>
    <row r="114" spans="1:24" ht="21.75" customHeight="1">
      <c r="A114" s="255" t="str">
        <f>"Root Cause Alternate Year #2:  " &amp; B15</f>
        <v>Root Cause Alternate Year #2:  Benefit Year Earnings Issues</v>
      </c>
      <c r="B114" s="177"/>
      <c r="C114" s="177"/>
      <c r="D114" s="178"/>
      <c r="E114" s="84"/>
      <c r="F114" s="84"/>
      <c r="G114" s="84"/>
      <c r="H114" s="84"/>
      <c r="I114" s="84"/>
      <c r="J114" s="84"/>
      <c r="K114" s="84"/>
      <c r="L114" s="84"/>
      <c r="M114" s="84"/>
      <c r="N114" s="84"/>
      <c r="O114" s="84"/>
      <c r="P114" s="84"/>
      <c r="Q114" s="84"/>
      <c r="R114" s="84"/>
      <c r="S114" s="84"/>
      <c r="T114" s="84"/>
      <c r="U114" s="84"/>
      <c r="V114" s="84"/>
      <c r="W114" s="84"/>
      <c r="X114" s="84"/>
    </row>
    <row r="115" spans="1:24" ht="30" customHeight="1">
      <c r="A115" s="89" t="s">
        <v>409</v>
      </c>
      <c r="B115" s="90" t="s">
        <v>410</v>
      </c>
      <c r="C115" s="90" t="s">
        <v>411</v>
      </c>
      <c r="D115" s="109" t="s">
        <v>412</v>
      </c>
      <c r="E115" s="84"/>
      <c r="F115" s="84"/>
      <c r="G115" s="84"/>
      <c r="H115" s="84"/>
      <c r="I115" s="84"/>
      <c r="J115" s="84"/>
      <c r="K115" s="84"/>
      <c r="L115" s="84"/>
      <c r="M115" s="84"/>
      <c r="N115" s="84"/>
      <c r="O115" s="84"/>
      <c r="P115" s="84"/>
      <c r="Q115" s="84"/>
      <c r="R115" s="84"/>
      <c r="S115" s="84"/>
      <c r="T115" s="84"/>
      <c r="U115" s="84"/>
      <c r="V115" s="84"/>
      <c r="W115" s="84"/>
      <c r="X115" s="84"/>
    </row>
    <row r="116" spans="1:24" ht="30" customHeight="1">
      <c r="A116" s="122" t="s">
        <v>474</v>
      </c>
      <c r="B116" s="111" t="s">
        <v>475</v>
      </c>
      <c r="C116" s="142" t="s">
        <v>465</v>
      </c>
      <c r="D116" s="113" t="s">
        <v>440</v>
      </c>
      <c r="E116" s="84"/>
      <c r="F116" s="84"/>
      <c r="G116" s="84"/>
      <c r="H116" s="84"/>
      <c r="I116" s="84"/>
      <c r="J116" s="84"/>
      <c r="K116" s="84"/>
      <c r="L116" s="84"/>
      <c r="M116" s="84"/>
      <c r="N116" s="84"/>
      <c r="O116" s="84"/>
      <c r="P116" s="84"/>
      <c r="Q116" s="84"/>
      <c r="R116" s="84"/>
      <c r="S116" s="84"/>
      <c r="T116" s="84"/>
      <c r="U116" s="84"/>
      <c r="V116" s="84"/>
      <c r="W116" s="84"/>
      <c r="X116" s="84"/>
    </row>
    <row r="117" spans="1:24" ht="30" customHeight="1">
      <c r="A117" s="123" t="s">
        <v>476</v>
      </c>
      <c r="B117" s="111" t="s">
        <v>477</v>
      </c>
      <c r="C117" s="142" t="s">
        <v>465</v>
      </c>
      <c r="D117" s="113" t="s">
        <v>440</v>
      </c>
      <c r="E117" s="84"/>
      <c r="F117" s="84"/>
      <c r="G117" s="84"/>
      <c r="H117" s="84"/>
      <c r="I117" s="84"/>
      <c r="J117" s="84"/>
      <c r="K117" s="84"/>
      <c r="L117" s="84"/>
      <c r="M117" s="84"/>
      <c r="N117" s="84"/>
      <c r="O117" s="84"/>
      <c r="P117" s="84"/>
      <c r="Q117" s="84"/>
      <c r="R117" s="84"/>
      <c r="S117" s="84"/>
      <c r="T117" s="84"/>
      <c r="U117" s="84"/>
      <c r="V117" s="84"/>
      <c r="W117" s="84"/>
      <c r="X117" s="84"/>
    </row>
    <row r="118" spans="1:24" ht="30" customHeight="1">
      <c r="A118" s="123" t="s">
        <v>478</v>
      </c>
      <c r="B118" s="147" t="s">
        <v>479</v>
      </c>
      <c r="C118" s="142" t="s">
        <v>465</v>
      </c>
      <c r="D118" s="113" t="s">
        <v>480</v>
      </c>
      <c r="E118" s="84"/>
      <c r="F118" s="84"/>
      <c r="G118" s="84"/>
      <c r="H118" s="84"/>
      <c r="I118" s="84"/>
      <c r="J118" s="84"/>
      <c r="K118" s="84"/>
      <c r="L118" s="84"/>
      <c r="M118" s="84"/>
      <c r="N118" s="84"/>
      <c r="O118" s="84"/>
      <c r="P118" s="84"/>
      <c r="Q118" s="84"/>
      <c r="R118" s="84"/>
      <c r="S118" s="84"/>
      <c r="T118" s="84"/>
      <c r="U118" s="84"/>
      <c r="V118" s="84"/>
      <c r="W118" s="84"/>
      <c r="X118" s="84"/>
    </row>
    <row r="119" spans="1:24" ht="30" customHeight="1">
      <c r="A119" s="125" t="s">
        <v>423</v>
      </c>
      <c r="B119" s="118"/>
      <c r="C119" s="126"/>
      <c r="D119" s="148"/>
      <c r="E119" s="84"/>
      <c r="F119" s="84"/>
      <c r="G119" s="84"/>
      <c r="H119" s="84"/>
      <c r="I119" s="84"/>
      <c r="J119" s="84"/>
      <c r="K119" s="84"/>
      <c r="L119" s="84"/>
      <c r="M119" s="84"/>
      <c r="N119" s="84"/>
      <c r="O119" s="84"/>
      <c r="P119" s="84"/>
      <c r="Q119" s="84"/>
      <c r="R119" s="84"/>
      <c r="S119" s="84"/>
      <c r="T119" s="84"/>
      <c r="U119" s="84"/>
      <c r="V119" s="84"/>
      <c r="W119" s="84"/>
      <c r="X119" s="84"/>
    </row>
    <row r="120" spans="1:24" ht="30" customHeight="1">
      <c r="A120" s="114" t="s">
        <v>481</v>
      </c>
      <c r="B120" s="115" t="s">
        <v>482</v>
      </c>
      <c r="C120" s="119" t="s">
        <v>483</v>
      </c>
      <c r="D120" s="113" t="s">
        <v>480</v>
      </c>
      <c r="E120" s="84"/>
      <c r="F120" s="84"/>
      <c r="G120" s="84"/>
      <c r="H120" s="84"/>
      <c r="I120" s="84"/>
      <c r="J120" s="84"/>
      <c r="K120" s="84"/>
      <c r="L120" s="84"/>
      <c r="M120" s="84"/>
      <c r="N120" s="84"/>
      <c r="O120" s="84"/>
      <c r="P120" s="84"/>
      <c r="Q120" s="84"/>
      <c r="R120" s="84"/>
      <c r="S120" s="84"/>
      <c r="T120" s="84"/>
      <c r="U120" s="84"/>
      <c r="V120" s="84"/>
      <c r="W120" s="84"/>
      <c r="X120" s="84"/>
    </row>
    <row r="121" spans="1:24" ht="12.75" hidden="1" customHeight="1">
      <c r="A121" s="212" t="str">
        <f>"Quarter 1 status report " &amp; "(12/31/" &amp; RIGHT('Biennial SQSP Overview'!$A$2, 4)-(1) &amp; "):"</f>
        <v>Quarter 1 status report (12/31/2019):</v>
      </c>
      <c r="B121" s="213"/>
      <c r="C121" s="213"/>
      <c r="D121" s="214"/>
      <c r="E121" s="9"/>
      <c r="F121" s="9"/>
      <c r="G121" s="9"/>
      <c r="H121" s="9"/>
      <c r="I121" s="9"/>
      <c r="J121" s="9"/>
      <c r="K121" s="9"/>
      <c r="L121" s="9"/>
      <c r="M121" s="9"/>
      <c r="N121" s="9"/>
      <c r="O121" s="9"/>
      <c r="P121" s="9"/>
      <c r="Q121" s="9"/>
      <c r="R121" s="9"/>
      <c r="S121" s="9"/>
      <c r="T121" s="9"/>
      <c r="U121" s="9"/>
      <c r="V121" s="9"/>
      <c r="W121" s="9"/>
      <c r="X121" s="9"/>
    </row>
    <row r="122" spans="1:24" ht="12.75" hidden="1" customHeight="1">
      <c r="A122" s="209"/>
      <c r="B122" s="156"/>
      <c r="C122" s="156"/>
      <c r="D122" s="210"/>
      <c r="E122" s="9"/>
      <c r="F122" s="9"/>
      <c r="G122" s="9"/>
      <c r="H122" s="9"/>
      <c r="I122" s="9"/>
      <c r="J122" s="9"/>
      <c r="K122" s="9"/>
      <c r="L122" s="9"/>
      <c r="M122" s="9"/>
      <c r="N122" s="9"/>
      <c r="O122" s="9"/>
      <c r="P122" s="9"/>
      <c r="Q122" s="9"/>
      <c r="R122" s="9"/>
      <c r="S122" s="9"/>
      <c r="T122" s="9"/>
      <c r="U122" s="9"/>
      <c r="V122" s="9"/>
      <c r="W122" s="9"/>
      <c r="X122" s="9"/>
    </row>
    <row r="123" spans="1:24" ht="12.75" hidden="1" customHeight="1">
      <c r="A123" s="211" t="str">
        <f>"Quarter 2 status report " &amp; "(3/31/" &amp; RIGHT('Biennial SQSP Overview'!$A$2, 4) &amp; "):"</f>
        <v>Quarter 2 status report (3/31/2020):</v>
      </c>
      <c r="B123" s="156"/>
      <c r="C123" s="156"/>
      <c r="D123" s="210"/>
      <c r="E123" s="9"/>
      <c r="F123" s="9"/>
      <c r="G123" s="9"/>
      <c r="H123" s="9"/>
      <c r="I123" s="9"/>
      <c r="J123" s="9"/>
      <c r="K123" s="9"/>
      <c r="L123" s="9"/>
      <c r="M123" s="9"/>
      <c r="N123" s="9"/>
      <c r="O123" s="9"/>
      <c r="P123" s="9"/>
      <c r="Q123" s="9"/>
      <c r="R123" s="9"/>
      <c r="S123" s="9"/>
      <c r="T123" s="9"/>
      <c r="U123" s="9"/>
      <c r="V123" s="9"/>
      <c r="W123" s="9"/>
      <c r="X123" s="9"/>
    </row>
    <row r="124" spans="1:24" ht="12.75" hidden="1" customHeight="1">
      <c r="A124" s="209"/>
      <c r="B124" s="156"/>
      <c r="C124" s="156"/>
      <c r="D124" s="210"/>
      <c r="E124" s="9"/>
      <c r="F124" s="9"/>
      <c r="G124" s="9"/>
      <c r="H124" s="9"/>
      <c r="I124" s="9"/>
      <c r="J124" s="9"/>
      <c r="K124" s="9"/>
      <c r="L124" s="9"/>
      <c r="M124" s="9"/>
      <c r="N124" s="9"/>
      <c r="O124" s="9"/>
      <c r="P124" s="9"/>
      <c r="Q124" s="9"/>
      <c r="R124" s="9"/>
      <c r="S124" s="9"/>
      <c r="T124" s="9"/>
      <c r="U124" s="9"/>
      <c r="V124" s="9"/>
      <c r="W124" s="9"/>
      <c r="X124" s="9"/>
    </row>
    <row r="125" spans="1:24" ht="12.75" hidden="1" customHeight="1">
      <c r="A125" s="211" t="str">
        <f>"Quarter 3 status report " &amp; "(6/30/" &amp; RIGHT('Biennial SQSP Overview'!$A$2, 4) &amp; "):"</f>
        <v>Quarter 3 status report (6/30/2020):</v>
      </c>
      <c r="B125" s="156"/>
      <c r="C125" s="156"/>
      <c r="D125" s="210"/>
      <c r="E125" s="9"/>
      <c r="F125" s="9"/>
      <c r="G125" s="9"/>
      <c r="H125" s="9"/>
      <c r="I125" s="9"/>
      <c r="J125" s="9"/>
      <c r="K125" s="9"/>
      <c r="L125" s="9"/>
      <c r="M125" s="9"/>
      <c r="N125" s="9"/>
      <c r="O125" s="9"/>
      <c r="P125" s="9"/>
      <c r="Q125" s="9"/>
      <c r="R125" s="9"/>
      <c r="S125" s="9"/>
      <c r="T125" s="9"/>
      <c r="U125" s="9"/>
      <c r="V125" s="9"/>
      <c r="W125" s="9"/>
      <c r="X125" s="9"/>
    </row>
    <row r="126" spans="1:24" ht="12.75" hidden="1" customHeight="1">
      <c r="A126" s="209"/>
      <c r="B126" s="156"/>
      <c r="C126" s="156"/>
      <c r="D126" s="210"/>
      <c r="E126" s="9"/>
      <c r="F126" s="9"/>
      <c r="G126" s="9"/>
      <c r="H126" s="9"/>
      <c r="I126" s="9"/>
      <c r="J126" s="9"/>
      <c r="K126" s="9"/>
      <c r="L126" s="9"/>
      <c r="M126" s="9"/>
      <c r="N126" s="9"/>
      <c r="O126" s="9"/>
      <c r="P126" s="9"/>
      <c r="Q126" s="9"/>
      <c r="R126" s="9"/>
      <c r="S126" s="9"/>
      <c r="T126" s="9"/>
      <c r="U126" s="9"/>
      <c r="V126" s="9"/>
      <c r="W126" s="9"/>
      <c r="X126" s="9"/>
    </row>
    <row r="127" spans="1:24" ht="12.75" hidden="1" customHeight="1">
      <c r="A127" s="211" t="str">
        <f>"Quarter 4 status report " &amp; "(9/30/" &amp; RIGHT('Biennial SQSP Overview'!$A$2, 4) &amp; "):"</f>
        <v>Quarter 4 status report (9/30/2020):</v>
      </c>
      <c r="B127" s="156"/>
      <c r="C127" s="156"/>
      <c r="D127" s="210"/>
      <c r="E127" s="9"/>
      <c r="F127" s="9"/>
      <c r="G127" s="9"/>
      <c r="H127" s="9"/>
      <c r="I127" s="9"/>
      <c r="J127" s="9"/>
      <c r="K127" s="9"/>
      <c r="L127" s="9"/>
      <c r="M127" s="9"/>
      <c r="N127" s="9"/>
      <c r="O127" s="9"/>
      <c r="P127" s="9"/>
      <c r="Q127" s="9"/>
      <c r="R127" s="9"/>
      <c r="S127" s="9"/>
      <c r="T127" s="9"/>
      <c r="U127" s="9"/>
      <c r="V127" s="9"/>
      <c r="W127" s="9"/>
      <c r="X127" s="9"/>
    </row>
    <row r="128" spans="1:24" ht="12.75" hidden="1" customHeight="1">
      <c r="A128" s="209"/>
      <c r="B128" s="156"/>
      <c r="C128" s="156"/>
      <c r="D128" s="210"/>
      <c r="E128" s="9"/>
      <c r="F128" s="9"/>
      <c r="G128" s="9"/>
      <c r="H128" s="9"/>
      <c r="I128" s="9"/>
      <c r="J128" s="9"/>
      <c r="K128" s="9"/>
      <c r="L128" s="9"/>
      <c r="M128" s="9"/>
      <c r="N128" s="9"/>
      <c r="O128" s="9"/>
      <c r="P128" s="9"/>
      <c r="Q128" s="9"/>
      <c r="R128" s="9"/>
      <c r="S128" s="9"/>
      <c r="T128" s="9"/>
      <c r="U128" s="9"/>
      <c r="V128" s="9"/>
      <c r="W128" s="9"/>
      <c r="X128" s="9"/>
    </row>
    <row r="129" spans="1:24" ht="12.75" hidden="1" customHeight="1">
      <c r="A129" s="211" t="str">
        <f>"Quarter 5 status report " &amp; "(12/31/" &amp; RIGHT('Biennial SQSP Overview'!$A$2, 4) &amp; "):"</f>
        <v>Quarter 5 status report (12/31/2020):</v>
      </c>
      <c r="B129" s="156"/>
      <c r="C129" s="156"/>
      <c r="D129" s="210"/>
      <c r="E129" s="9"/>
      <c r="F129" s="9"/>
      <c r="G129" s="9"/>
      <c r="H129" s="9"/>
      <c r="I129" s="9"/>
      <c r="J129" s="9"/>
      <c r="K129" s="9"/>
      <c r="L129" s="9"/>
      <c r="M129" s="9"/>
      <c r="N129" s="9"/>
      <c r="O129" s="9"/>
      <c r="P129" s="9"/>
      <c r="Q129" s="9"/>
      <c r="R129" s="9"/>
      <c r="S129" s="9"/>
      <c r="T129" s="9"/>
      <c r="U129" s="9"/>
      <c r="V129" s="9"/>
      <c r="W129" s="9"/>
      <c r="X129" s="9"/>
    </row>
    <row r="130" spans="1:24" ht="12.75" hidden="1" customHeight="1">
      <c r="A130" s="209"/>
      <c r="B130" s="156"/>
      <c r="C130" s="156"/>
      <c r="D130" s="210"/>
      <c r="E130" s="9"/>
      <c r="F130" s="9"/>
      <c r="G130" s="9"/>
      <c r="H130" s="9"/>
      <c r="I130" s="9"/>
      <c r="J130" s="9"/>
      <c r="K130" s="9"/>
      <c r="L130" s="9"/>
      <c r="M130" s="9"/>
      <c r="N130" s="9"/>
      <c r="O130" s="9"/>
      <c r="P130" s="9"/>
      <c r="Q130" s="9"/>
      <c r="R130" s="9"/>
      <c r="S130" s="9"/>
      <c r="T130" s="9"/>
      <c r="U130" s="9"/>
      <c r="V130" s="9"/>
      <c r="W130" s="9"/>
      <c r="X130" s="9"/>
    </row>
    <row r="131" spans="1:24" ht="12.75" hidden="1" customHeight="1">
      <c r="A131" s="211" t="str">
        <f>"Quarter 6 status report " &amp; "(3/31/" &amp; RIGHT('Biennial SQSP Overview'!$A$2, 4)+(1) &amp; "):"</f>
        <v>Quarter 6 status report (3/31/2021):</v>
      </c>
      <c r="B131" s="156"/>
      <c r="C131" s="156"/>
      <c r="D131" s="210"/>
      <c r="E131" s="9"/>
      <c r="F131" s="9"/>
      <c r="G131" s="9"/>
      <c r="H131" s="9"/>
      <c r="I131" s="9"/>
      <c r="J131" s="9"/>
      <c r="K131" s="9"/>
      <c r="L131" s="9"/>
      <c r="M131" s="9"/>
      <c r="N131" s="9"/>
      <c r="O131" s="9"/>
      <c r="P131" s="9"/>
      <c r="Q131" s="9"/>
      <c r="R131" s="9"/>
      <c r="S131" s="9"/>
      <c r="T131" s="9"/>
      <c r="U131" s="9"/>
      <c r="V131" s="9"/>
      <c r="W131" s="9"/>
      <c r="X131" s="9"/>
    </row>
    <row r="132" spans="1:24" ht="12.75" hidden="1" customHeight="1">
      <c r="A132" s="209"/>
      <c r="B132" s="156"/>
      <c r="C132" s="156"/>
      <c r="D132" s="210"/>
      <c r="E132" s="9"/>
      <c r="F132" s="9"/>
      <c r="G132" s="9"/>
      <c r="H132" s="9"/>
      <c r="I132" s="9"/>
      <c r="J132" s="9"/>
      <c r="K132" s="9"/>
      <c r="L132" s="9"/>
      <c r="M132" s="9"/>
      <c r="N132" s="9"/>
      <c r="O132" s="9"/>
      <c r="P132" s="9"/>
      <c r="Q132" s="9"/>
      <c r="R132" s="9"/>
      <c r="S132" s="9"/>
      <c r="T132" s="9"/>
      <c r="U132" s="9"/>
      <c r="V132" s="9"/>
      <c r="W132" s="9"/>
      <c r="X132" s="9"/>
    </row>
    <row r="133" spans="1:24" ht="12.75" hidden="1" customHeight="1">
      <c r="A133" s="211" t="str">
        <f>"Quarter 7 status report " &amp; "(6/30/" &amp; RIGHT('Biennial SQSP Overview'!$A$2, 4)+(1) &amp; "):"</f>
        <v>Quarter 7 status report (6/30/2021):</v>
      </c>
      <c r="B133" s="156"/>
      <c r="C133" s="156"/>
      <c r="D133" s="210"/>
      <c r="E133" s="9"/>
      <c r="F133" s="9"/>
      <c r="G133" s="9"/>
      <c r="H133" s="9"/>
      <c r="I133" s="9"/>
      <c r="J133" s="9"/>
      <c r="K133" s="9"/>
      <c r="L133" s="9"/>
      <c r="M133" s="9"/>
      <c r="N133" s="9"/>
      <c r="O133" s="9"/>
      <c r="P133" s="9"/>
      <c r="Q133" s="9"/>
      <c r="R133" s="9"/>
      <c r="S133" s="9"/>
      <c r="T133" s="9"/>
      <c r="U133" s="9"/>
      <c r="V133" s="9"/>
      <c r="W133" s="9"/>
      <c r="X133" s="9"/>
    </row>
    <row r="134" spans="1:24" ht="12.75" hidden="1" customHeight="1">
      <c r="A134" s="209"/>
      <c r="B134" s="156"/>
      <c r="C134" s="156"/>
      <c r="D134" s="210"/>
      <c r="E134" s="9"/>
      <c r="F134" s="9"/>
      <c r="G134" s="9"/>
      <c r="H134" s="9"/>
      <c r="I134" s="9"/>
      <c r="J134" s="9"/>
      <c r="K134" s="9"/>
      <c r="L134" s="9"/>
      <c r="M134" s="9"/>
      <c r="N134" s="9"/>
      <c r="O134" s="9"/>
      <c r="P134" s="9"/>
      <c r="Q134" s="9"/>
      <c r="R134" s="9"/>
      <c r="S134" s="9"/>
      <c r="T134" s="9"/>
      <c r="U134" s="9"/>
      <c r="V134" s="9"/>
      <c r="W134" s="9"/>
      <c r="X134" s="9"/>
    </row>
    <row r="135" spans="1:24" ht="12.75" hidden="1" customHeight="1">
      <c r="A135" s="211" t="str">
        <f>"Quarter 8 status report " &amp; "(9/30/" &amp; RIGHT('Biennial SQSP Overview'!$A$2, 4)+(1) &amp; "):"</f>
        <v>Quarter 8 status report (9/30/2021):</v>
      </c>
      <c r="B135" s="156"/>
      <c r="C135" s="156"/>
      <c r="D135" s="210"/>
      <c r="E135" s="9"/>
      <c r="F135" s="9"/>
      <c r="G135" s="9"/>
      <c r="H135" s="9"/>
      <c r="I135" s="9"/>
      <c r="J135" s="9"/>
      <c r="K135" s="9"/>
      <c r="L135" s="9"/>
      <c r="M135" s="9"/>
      <c r="N135" s="9"/>
      <c r="O135" s="9"/>
      <c r="P135" s="9"/>
      <c r="Q135" s="9"/>
      <c r="R135" s="9"/>
      <c r="S135" s="9"/>
      <c r="T135" s="9"/>
      <c r="U135" s="9"/>
      <c r="V135" s="9"/>
      <c r="W135" s="9"/>
      <c r="X135" s="9"/>
    </row>
    <row r="136" spans="1:24" ht="12.75" hidden="1" customHeight="1">
      <c r="A136" s="215"/>
      <c r="B136" s="216"/>
      <c r="C136" s="216"/>
      <c r="D136" s="217"/>
      <c r="E136" s="9"/>
      <c r="F136" s="9"/>
      <c r="G136" s="9"/>
      <c r="H136" s="9"/>
      <c r="I136" s="9"/>
      <c r="J136" s="9"/>
      <c r="K136" s="9"/>
      <c r="L136" s="9"/>
      <c r="M136" s="9"/>
      <c r="N136" s="9"/>
      <c r="O136" s="9"/>
      <c r="P136" s="9"/>
      <c r="Q136" s="9"/>
      <c r="R136" s="9"/>
      <c r="S136" s="9"/>
      <c r="T136" s="9"/>
      <c r="U136" s="9"/>
      <c r="V136" s="9"/>
      <c r="W136" s="9"/>
      <c r="X136" s="9"/>
    </row>
    <row r="137" spans="1:24" ht="24.75" customHeight="1">
      <c r="A137" s="255" t="str">
        <f>"Root Cause Alternate Year #3:  " &amp; B16</f>
        <v>Root Cause Alternate Year #3:  Separation Issues</v>
      </c>
      <c r="B137" s="177"/>
      <c r="C137" s="177"/>
      <c r="D137" s="178"/>
      <c r="E137" s="84"/>
      <c r="F137" s="84"/>
      <c r="G137" s="84"/>
      <c r="H137" s="84"/>
      <c r="I137" s="84"/>
      <c r="J137" s="84"/>
      <c r="K137" s="84"/>
      <c r="L137" s="84"/>
      <c r="M137" s="84"/>
      <c r="N137" s="84"/>
      <c r="O137" s="84"/>
      <c r="P137" s="84"/>
      <c r="Q137" s="84"/>
      <c r="R137" s="84"/>
      <c r="S137" s="84"/>
      <c r="T137" s="84"/>
      <c r="U137" s="84"/>
      <c r="V137" s="84"/>
      <c r="W137" s="84"/>
      <c r="X137" s="84"/>
    </row>
    <row r="138" spans="1:24" ht="30" customHeight="1">
      <c r="A138" s="129" t="s">
        <v>409</v>
      </c>
      <c r="B138" s="130" t="s">
        <v>410</v>
      </c>
      <c r="C138" s="130" t="s">
        <v>449</v>
      </c>
      <c r="D138" s="131" t="s">
        <v>412</v>
      </c>
      <c r="E138" s="84"/>
      <c r="F138" s="84"/>
      <c r="G138" s="84"/>
      <c r="H138" s="84"/>
      <c r="I138" s="84"/>
      <c r="J138" s="84"/>
      <c r="K138" s="84"/>
      <c r="L138" s="84"/>
      <c r="M138" s="84"/>
      <c r="N138" s="84"/>
      <c r="O138" s="84"/>
      <c r="P138" s="84"/>
      <c r="Q138" s="84"/>
      <c r="R138" s="84"/>
      <c r="S138" s="84"/>
      <c r="T138" s="84"/>
      <c r="U138" s="84"/>
      <c r="V138" s="84"/>
      <c r="W138" s="84"/>
      <c r="X138" s="84"/>
    </row>
    <row r="139" spans="1:24" ht="30" customHeight="1">
      <c r="A139" s="122" t="s">
        <v>484</v>
      </c>
      <c r="B139" s="149" t="s">
        <v>485</v>
      </c>
      <c r="C139" s="142" t="s">
        <v>465</v>
      </c>
      <c r="D139" s="113" t="s">
        <v>480</v>
      </c>
      <c r="E139" s="84"/>
      <c r="F139" s="84"/>
      <c r="G139" s="84"/>
      <c r="H139" s="84"/>
      <c r="I139" s="84"/>
      <c r="J139" s="84"/>
      <c r="K139" s="84"/>
      <c r="L139" s="84"/>
      <c r="M139" s="84"/>
      <c r="N139" s="84"/>
      <c r="O139" s="84"/>
      <c r="P139" s="84"/>
      <c r="Q139" s="84"/>
      <c r="R139" s="84"/>
      <c r="S139" s="84"/>
      <c r="T139" s="84"/>
      <c r="U139" s="84"/>
      <c r="V139" s="84"/>
      <c r="W139" s="84"/>
      <c r="X139" s="84"/>
    </row>
    <row r="140" spans="1:24" ht="30" customHeight="1">
      <c r="A140" s="123" t="s">
        <v>486</v>
      </c>
      <c r="B140" s="119" t="s">
        <v>487</v>
      </c>
      <c r="C140" s="116" t="s">
        <v>488</v>
      </c>
      <c r="D140" s="113" t="s">
        <v>489</v>
      </c>
      <c r="E140" s="84"/>
      <c r="F140" s="84"/>
      <c r="G140" s="84"/>
      <c r="H140" s="84"/>
      <c r="I140" s="84"/>
      <c r="J140" s="84"/>
      <c r="K140" s="84"/>
      <c r="L140" s="84"/>
      <c r="M140" s="84"/>
      <c r="N140" s="84"/>
      <c r="O140" s="84"/>
      <c r="P140" s="84"/>
      <c r="Q140" s="84"/>
      <c r="R140" s="84"/>
      <c r="S140" s="84"/>
      <c r="T140" s="84"/>
      <c r="U140" s="84"/>
      <c r="V140" s="84"/>
      <c r="W140" s="84"/>
      <c r="X140" s="84"/>
    </row>
    <row r="141" spans="1:24" ht="30" customHeight="1">
      <c r="A141" s="123" t="s">
        <v>490</v>
      </c>
      <c r="B141" s="111" t="s">
        <v>491</v>
      </c>
      <c r="C141" s="116" t="s">
        <v>492</v>
      </c>
      <c r="D141" s="113" t="s">
        <v>480</v>
      </c>
      <c r="E141" s="84"/>
      <c r="F141" s="84"/>
      <c r="G141" s="84"/>
      <c r="H141" s="84"/>
      <c r="I141" s="84"/>
      <c r="J141" s="84"/>
      <c r="K141" s="84"/>
      <c r="L141" s="84"/>
      <c r="M141" s="84"/>
      <c r="N141" s="84"/>
      <c r="O141" s="84"/>
      <c r="P141" s="84"/>
      <c r="Q141" s="84"/>
      <c r="R141" s="84"/>
      <c r="S141" s="84"/>
      <c r="T141" s="84"/>
      <c r="U141" s="84"/>
      <c r="V141" s="84"/>
      <c r="W141" s="84"/>
      <c r="X141" s="84"/>
    </row>
    <row r="142" spans="1:24" ht="30" customHeight="1">
      <c r="A142" s="125" t="s">
        <v>423</v>
      </c>
      <c r="B142" s="118"/>
      <c r="C142" s="126"/>
      <c r="D142" s="148"/>
      <c r="E142" s="84"/>
      <c r="F142" s="84"/>
      <c r="G142" s="84"/>
      <c r="H142" s="84"/>
      <c r="I142" s="84"/>
      <c r="J142" s="84"/>
      <c r="K142" s="84"/>
      <c r="L142" s="84"/>
      <c r="M142" s="84"/>
      <c r="N142" s="84"/>
      <c r="O142" s="84"/>
      <c r="P142" s="84"/>
      <c r="Q142" s="84"/>
      <c r="R142" s="84"/>
      <c r="S142" s="84"/>
      <c r="T142" s="84"/>
      <c r="U142" s="84"/>
      <c r="V142" s="84"/>
      <c r="W142" s="84"/>
      <c r="X142" s="84"/>
    </row>
    <row r="143" spans="1:24" ht="30" customHeight="1">
      <c r="A143" s="123" t="s">
        <v>493</v>
      </c>
      <c r="B143" s="137" t="s">
        <v>494</v>
      </c>
      <c r="C143" s="116" t="s">
        <v>495</v>
      </c>
      <c r="D143" s="113" t="s">
        <v>480</v>
      </c>
      <c r="E143" s="84"/>
      <c r="F143" s="84"/>
      <c r="G143" s="84"/>
      <c r="H143" s="84"/>
      <c r="I143" s="84"/>
      <c r="J143" s="84"/>
      <c r="K143" s="84"/>
      <c r="L143" s="84"/>
      <c r="M143" s="84"/>
      <c r="N143" s="84"/>
      <c r="O143" s="84"/>
      <c r="P143" s="84"/>
      <c r="Q143" s="84"/>
      <c r="R143" s="84"/>
      <c r="S143" s="84"/>
      <c r="T143" s="84"/>
      <c r="U143" s="84"/>
      <c r="V143" s="84"/>
      <c r="W143" s="84"/>
      <c r="X143" s="84"/>
    </row>
    <row r="144" spans="1:24" ht="30" customHeight="1">
      <c r="A144" s="150"/>
      <c r="B144" s="144"/>
      <c r="C144" s="151"/>
      <c r="D144" s="152"/>
      <c r="E144" s="84"/>
      <c r="F144" s="84"/>
      <c r="G144" s="84"/>
      <c r="H144" s="84"/>
      <c r="I144" s="84"/>
      <c r="J144" s="84"/>
      <c r="K144" s="84"/>
      <c r="L144" s="84"/>
      <c r="M144" s="84"/>
      <c r="N144" s="84"/>
      <c r="O144" s="84"/>
      <c r="P144" s="84"/>
      <c r="Q144" s="84"/>
      <c r="R144" s="84"/>
      <c r="S144" s="84"/>
      <c r="T144" s="84"/>
      <c r="U144" s="84"/>
      <c r="V144" s="84"/>
      <c r="W144" s="84"/>
      <c r="X144" s="84"/>
    </row>
    <row r="145" spans="1:24" ht="12.75" hidden="1" customHeight="1">
      <c r="A145" s="212" t="str">
        <f>"Quarter 1 status report " &amp; "(12/31/" &amp; RIGHT('Biennial SQSP Overview'!$A$2, 4)-(1) &amp; "):"</f>
        <v>Quarter 1 status report (12/31/2019):</v>
      </c>
      <c r="B145" s="213"/>
      <c r="C145" s="213"/>
      <c r="D145" s="214"/>
      <c r="E145" s="9"/>
      <c r="F145" s="9"/>
      <c r="G145" s="9"/>
      <c r="H145" s="9"/>
      <c r="I145" s="9"/>
      <c r="J145" s="9"/>
      <c r="K145" s="9"/>
      <c r="L145" s="9"/>
      <c r="M145" s="9"/>
      <c r="N145" s="9"/>
      <c r="O145" s="9"/>
      <c r="P145" s="9"/>
      <c r="Q145" s="9"/>
      <c r="R145" s="9"/>
      <c r="S145" s="9"/>
      <c r="T145" s="9"/>
      <c r="U145" s="9"/>
      <c r="V145" s="9"/>
      <c r="W145" s="9"/>
      <c r="X145" s="9"/>
    </row>
    <row r="146" spans="1:24" ht="12.75" hidden="1" customHeight="1">
      <c r="A146" s="209"/>
      <c r="B146" s="156"/>
      <c r="C146" s="156"/>
      <c r="D146" s="210"/>
      <c r="E146" s="9"/>
      <c r="F146" s="9"/>
      <c r="G146" s="9"/>
      <c r="H146" s="9"/>
      <c r="I146" s="9"/>
      <c r="J146" s="9"/>
      <c r="K146" s="9"/>
      <c r="L146" s="9"/>
      <c r="M146" s="9"/>
      <c r="N146" s="9"/>
      <c r="O146" s="9"/>
      <c r="P146" s="9"/>
      <c r="Q146" s="9"/>
      <c r="R146" s="9"/>
      <c r="S146" s="9"/>
      <c r="T146" s="9"/>
      <c r="U146" s="9"/>
      <c r="V146" s="9"/>
      <c r="W146" s="9"/>
      <c r="X146" s="9"/>
    </row>
    <row r="147" spans="1:24" ht="12.75" hidden="1" customHeight="1">
      <c r="A147" s="211" t="str">
        <f>"Quarter 2 status report " &amp; "(3/31/" &amp; RIGHT('Biennial SQSP Overview'!$A$2, 4) &amp; "):"</f>
        <v>Quarter 2 status report (3/31/2020):</v>
      </c>
      <c r="B147" s="156"/>
      <c r="C147" s="156"/>
      <c r="D147" s="210"/>
      <c r="E147" s="9"/>
      <c r="F147" s="9"/>
      <c r="G147" s="9"/>
      <c r="H147" s="9"/>
      <c r="I147" s="9"/>
      <c r="J147" s="9"/>
      <c r="K147" s="9"/>
      <c r="L147" s="9"/>
      <c r="M147" s="9"/>
      <c r="N147" s="9"/>
      <c r="O147" s="9"/>
      <c r="P147" s="9"/>
      <c r="Q147" s="9"/>
      <c r="R147" s="9"/>
      <c r="S147" s="9"/>
      <c r="T147" s="9"/>
      <c r="U147" s="9"/>
      <c r="V147" s="9"/>
      <c r="W147" s="9"/>
      <c r="X147" s="9"/>
    </row>
    <row r="148" spans="1:24" ht="12.75" hidden="1" customHeight="1">
      <c r="A148" s="209"/>
      <c r="B148" s="156"/>
      <c r="C148" s="156"/>
      <c r="D148" s="210"/>
      <c r="E148" s="9"/>
      <c r="F148" s="9"/>
      <c r="G148" s="9"/>
      <c r="H148" s="9"/>
      <c r="I148" s="9"/>
      <c r="J148" s="9"/>
      <c r="K148" s="9"/>
      <c r="L148" s="9"/>
      <c r="M148" s="9"/>
      <c r="N148" s="9"/>
      <c r="O148" s="9"/>
      <c r="P148" s="9"/>
      <c r="Q148" s="9"/>
      <c r="R148" s="9"/>
      <c r="S148" s="9"/>
      <c r="T148" s="9"/>
      <c r="U148" s="9"/>
      <c r="V148" s="9"/>
      <c r="W148" s="9"/>
      <c r="X148" s="9"/>
    </row>
    <row r="149" spans="1:24" ht="12.75" hidden="1" customHeight="1">
      <c r="A149" s="211" t="str">
        <f>"Quarter 3 status report " &amp; "(6/30/" &amp; RIGHT('Biennial SQSP Overview'!$A$2, 4) &amp; "):"</f>
        <v>Quarter 3 status report (6/30/2020):</v>
      </c>
      <c r="B149" s="156"/>
      <c r="C149" s="156"/>
      <c r="D149" s="210"/>
      <c r="E149" s="9"/>
      <c r="F149" s="9"/>
      <c r="G149" s="9"/>
      <c r="H149" s="9"/>
      <c r="I149" s="9"/>
      <c r="J149" s="9"/>
      <c r="K149" s="9"/>
      <c r="L149" s="9"/>
      <c r="M149" s="9"/>
      <c r="N149" s="9"/>
      <c r="O149" s="9"/>
      <c r="P149" s="9"/>
      <c r="Q149" s="9"/>
      <c r="R149" s="9"/>
      <c r="S149" s="9"/>
      <c r="T149" s="9"/>
      <c r="U149" s="9"/>
      <c r="V149" s="9"/>
      <c r="W149" s="9"/>
      <c r="X149" s="9"/>
    </row>
    <row r="150" spans="1:24" ht="12.75" hidden="1" customHeight="1">
      <c r="A150" s="209"/>
      <c r="B150" s="156"/>
      <c r="C150" s="156"/>
      <c r="D150" s="210"/>
      <c r="E150" s="9"/>
      <c r="F150" s="9"/>
      <c r="G150" s="9"/>
      <c r="H150" s="9"/>
      <c r="I150" s="9"/>
      <c r="J150" s="9"/>
      <c r="K150" s="9"/>
      <c r="L150" s="9"/>
      <c r="M150" s="9"/>
      <c r="N150" s="9"/>
      <c r="O150" s="9"/>
      <c r="P150" s="9"/>
      <c r="Q150" s="9"/>
      <c r="R150" s="9"/>
      <c r="S150" s="9"/>
      <c r="T150" s="9"/>
      <c r="U150" s="9"/>
      <c r="V150" s="9"/>
      <c r="W150" s="9"/>
      <c r="X150" s="9"/>
    </row>
    <row r="151" spans="1:24" ht="12.75" hidden="1" customHeight="1">
      <c r="A151" s="211" t="str">
        <f>"Quarter 4 status report " &amp; "(9/30/" &amp; RIGHT('Biennial SQSP Overview'!$A$2, 4) &amp; "):"</f>
        <v>Quarter 4 status report (9/30/2020):</v>
      </c>
      <c r="B151" s="156"/>
      <c r="C151" s="156"/>
      <c r="D151" s="210"/>
      <c r="E151" s="9"/>
      <c r="F151" s="9"/>
      <c r="G151" s="9"/>
      <c r="H151" s="9"/>
      <c r="I151" s="9"/>
      <c r="J151" s="9"/>
      <c r="K151" s="9"/>
      <c r="L151" s="9"/>
      <c r="M151" s="9"/>
      <c r="N151" s="9"/>
      <c r="O151" s="9"/>
      <c r="P151" s="9"/>
      <c r="Q151" s="9"/>
      <c r="R151" s="9"/>
      <c r="S151" s="9"/>
      <c r="T151" s="9"/>
      <c r="U151" s="9"/>
      <c r="V151" s="9"/>
      <c r="W151" s="9"/>
      <c r="X151" s="9"/>
    </row>
    <row r="152" spans="1:24" ht="12.75" hidden="1" customHeight="1">
      <c r="A152" s="209"/>
      <c r="B152" s="156"/>
      <c r="C152" s="156"/>
      <c r="D152" s="210"/>
      <c r="E152" s="9"/>
      <c r="F152" s="9"/>
      <c r="G152" s="9"/>
      <c r="H152" s="9"/>
      <c r="I152" s="9"/>
      <c r="J152" s="9"/>
      <c r="K152" s="9"/>
      <c r="L152" s="9"/>
      <c r="M152" s="9"/>
      <c r="N152" s="9"/>
      <c r="O152" s="9"/>
      <c r="P152" s="9"/>
      <c r="Q152" s="9"/>
      <c r="R152" s="9"/>
      <c r="S152" s="9"/>
      <c r="T152" s="9"/>
      <c r="U152" s="9"/>
      <c r="V152" s="9"/>
      <c r="W152" s="9"/>
      <c r="X152" s="9"/>
    </row>
    <row r="153" spans="1:24" ht="12.75" hidden="1" customHeight="1">
      <c r="A153" s="211" t="str">
        <f>"Quarter 5 status report " &amp; "(12/31/" &amp; RIGHT('Biennial SQSP Overview'!$A$2, 4) &amp; "):"</f>
        <v>Quarter 5 status report (12/31/2020):</v>
      </c>
      <c r="B153" s="156"/>
      <c r="C153" s="156"/>
      <c r="D153" s="210"/>
      <c r="E153" s="9"/>
      <c r="F153" s="9"/>
      <c r="G153" s="9"/>
      <c r="H153" s="9"/>
      <c r="I153" s="9"/>
      <c r="J153" s="9"/>
      <c r="K153" s="9"/>
      <c r="L153" s="9"/>
      <c r="M153" s="9"/>
      <c r="N153" s="9"/>
      <c r="O153" s="9"/>
      <c r="P153" s="9"/>
      <c r="Q153" s="9"/>
      <c r="R153" s="9"/>
      <c r="S153" s="9"/>
      <c r="T153" s="9"/>
      <c r="U153" s="9"/>
      <c r="V153" s="9"/>
      <c r="W153" s="9"/>
      <c r="X153" s="9"/>
    </row>
    <row r="154" spans="1:24" ht="12.75" hidden="1" customHeight="1">
      <c r="A154" s="209"/>
      <c r="B154" s="156"/>
      <c r="C154" s="156"/>
      <c r="D154" s="210"/>
      <c r="E154" s="9"/>
      <c r="F154" s="9"/>
      <c r="G154" s="9"/>
      <c r="H154" s="9"/>
      <c r="I154" s="9"/>
      <c r="J154" s="9"/>
      <c r="K154" s="9"/>
      <c r="L154" s="9"/>
      <c r="M154" s="9"/>
      <c r="N154" s="9"/>
      <c r="O154" s="9"/>
      <c r="P154" s="9"/>
      <c r="Q154" s="9"/>
      <c r="R154" s="9"/>
      <c r="S154" s="9"/>
      <c r="T154" s="9"/>
      <c r="U154" s="9"/>
      <c r="V154" s="9"/>
      <c r="W154" s="9"/>
      <c r="X154" s="9"/>
    </row>
    <row r="155" spans="1:24" ht="12.75" hidden="1" customHeight="1">
      <c r="A155" s="211" t="str">
        <f>"Quarter 6 status report " &amp; "(3/31/" &amp; RIGHT('Biennial SQSP Overview'!$A$2, 4)+(1) &amp; "):"</f>
        <v>Quarter 6 status report (3/31/2021):</v>
      </c>
      <c r="B155" s="156"/>
      <c r="C155" s="156"/>
      <c r="D155" s="210"/>
      <c r="E155" s="9"/>
      <c r="F155" s="9"/>
      <c r="G155" s="9"/>
      <c r="H155" s="9"/>
      <c r="I155" s="9"/>
      <c r="J155" s="9"/>
      <c r="K155" s="9"/>
      <c r="L155" s="9"/>
      <c r="M155" s="9"/>
      <c r="N155" s="9"/>
      <c r="O155" s="9"/>
      <c r="P155" s="9"/>
      <c r="Q155" s="9"/>
      <c r="R155" s="9"/>
      <c r="S155" s="9"/>
      <c r="T155" s="9"/>
      <c r="U155" s="9"/>
      <c r="V155" s="9"/>
      <c r="W155" s="9"/>
      <c r="X155" s="9"/>
    </row>
    <row r="156" spans="1:24" ht="12.75" hidden="1" customHeight="1">
      <c r="A156" s="209"/>
      <c r="B156" s="156"/>
      <c r="C156" s="156"/>
      <c r="D156" s="210"/>
      <c r="E156" s="9"/>
      <c r="F156" s="9"/>
      <c r="G156" s="9"/>
      <c r="H156" s="9"/>
      <c r="I156" s="9"/>
      <c r="J156" s="9"/>
      <c r="K156" s="9"/>
      <c r="L156" s="9"/>
      <c r="M156" s="9"/>
      <c r="N156" s="9"/>
      <c r="O156" s="9"/>
      <c r="P156" s="9"/>
      <c r="Q156" s="9"/>
      <c r="R156" s="9"/>
      <c r="S156" s="9"/>
      <c r="T156" s="9"/>
      <c r="U156" s="9"/>
      <c r="V156" s="9"/>
      <c r="W156" s="9"/>
      <c r="X156" s="9"/>
    </row>
    <row r="157" spans="1:24" ht="12.75" hidden="1" customHeight="1">
      <c r="A157" s="211" t="str">
        <f>"Quarter 7 status report " &amp; "(6/30/" &amp; RIGHT('Biennial SQSP Overview'!$A$2, 4)+(1) &amp; "):"</f>
        <v>Quarter 7 status report (6/30/2021):</v>
      </c>
      <c r="B157" s="156"/>
      <c r="C157" s="156"/>
      <c r="D157" s="210"/>
      <c r="E157" s="9"/>
      <c r="F157" s="9"/>
      <c r="G157" s="9"/>
      <c r="H157" s="9"/>
      <c r="I157" s="9"/>
      <c r="J157" s="9"/>
      <c r="K157" s="9"/>
      <c r="L157" s="9"/>
      <c r="M157" s="9"/>
      <c r="N157" s="9"/>
      <c r="O157" s="9"/>
      <c r="P157" s="9"/>
      <c r="Q157" s="9"/>
      <c r="R157" s="9"/>
      <c r="S157" s="9"/>
      <c r="T157" s="9"/>
      <c r="U157" s="9"/>
      <c r="V157" s="9"/>
      <c r="W157" s="9"/>
      <c r="X157" s="9"/>
    </row>
    <row r="158" spans="1:24" ht="12.75" hidden="1" customHeight="1">
      <c r="A158" s="209"/>
      <c r="B158" s="156"/>
      <c r="C158" s="156"/>
      <c r="D158" s="210"/>
      <c r="E158" s="9"/>
      <c r="F158" s="9"/>
      <c r="G158" s="9"/>
      <c r="H158" s="9"/>
      <c r="I158" s="9"/>
      <c r="J158" s="9"/>
      <c r="K158" s="9"/>
      <c r="L158" s="9"/>
      <c r="M158" s="9"/>
      <c r="N158" s="9"/>
      <c r="O158" s="9"/>
      <c r="P158" s="9"/>
      <c r="Q158" s="9"/>
      <c r="R158" s="9"/>
      <c r="S158" s="9"/>
      <c r="T158" s="9"/>
      <c r="U158" s="9"/>
      <c r="V158" s="9"/>
      <c r="W158" s="9"/>
      <c r="X158" s="9"/>
    </row>
    <row r="159" spans="1:24" ht="12.75" hidden="1" customHeight="1">
      <c r="A159" s="211" t="str">
        <f>"Quarter 8 status report " &amp; "(9/30/" &amp; RIGHT('Biennial SQSP Overview'!$A$2, 4)+(1) &amp; "):"</f>
        <v>Quarter 8 status report (9/30/2021):</v>
      </c>
      <c r="B159" s="156"/>
      <c r="C159" s="156"/>
      <c r="D159" s="210"/>
      <c r="E159" s="9"/>
      <c r="F159" s="9"/>
      <c r="G159" s="9"/>
      <c r="H159" s="9"/>
      <c r="I159" s="9"/>
      <c r="J159" s="9"/>
      <c r="K159" s="9"/>
      <c r="L159" s="9"/>
      <c r="M159" s="9"/>
      <c r="N159" s="9"/>
      <c r="O159" s="9"/>
      <c r="P159" s="9"/>
      <c r="Q159" s="9"/>
      <c r="R159" s="9"/>
      <c r="S159" s="9"/>
      <c r="T159" s="9"/>
      <c r="U159" s="9"/>
      <c r="V159" s="9"/>
      <c r="W159" s="9"/>
      <c r="X159" s="9"/>
    </row>
    <row r="160" spans="1:24" ht="12.75" hidden="1" customHeight="1">
      <c r="A160" s="215"/>
      <c r="B160" s="216"/>
      <c r="C160" s="216"/>
      <c r="D160" s="217"/>
      <c r="E160" s="9"/>
      <c r="F160" s="9"/>
      <c r="G160" s="9"/>
      <c r="H160" s="9"/>
      <c r="I160" s="9"/>
      <c r="J160" s="9"/>
      <c r="K160" s="9"/>
      <c r="L160" s="9"/>
      <c r="M160" s="9"/>
      <c r="N160" s="9"/>
      <c r="O160" s="9"/>
      <c r="P160" s="9"/>
      <c r="Q160" s="9"/>
      <c r="R160" s="9"/>
      <c r="S160" s="9"/>
      <c r="T160" s="9"/>
      <c r="U160" s="9"/>
      <c r="V160" s="9"/>
      <c r="W160" s="9"/>
      <c r="X160" s="9"/>
    </row>
    <row r="161" spans="1:24" ht="12.75" customHeight="1">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row>
    <row r="162" spans="1:24" ht="12.75" customHeight="1">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row>
    <row r="163" spans="1:24" ht="12.75" customHeight="1">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row>
    <row r="164" spans="1:24" ht="12.75" customHeight="1">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row>
    <row r="165" spans="1:24" ht="12.75" customHeight="1">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row>
    <row r="166" spans="1:24" ht="12.75" customHeight="1">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row>
    <row r="167" spans="1:24" ht="12.75" customHeight="1">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row>
    <row r="168" spans="1:24" ht="12.75" customHeight="1">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row>
    <row r="169" spans="1:24" ht="12.75" customHeight="1">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row>
    <row r="170" spans="1:24" ht="12.75" customHeight="1">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row>
    <row r="171" spans="1:24" ht="12.75" customHeight="1">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row>
    <row r="172" spans="1:24" ht="12.75" customHeight="1">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row>
    <row r="173" spans="1:24" ht="12.75" customHeight="1">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row>
    <row r="174" spans="1:24" ht="12.75" customHeight="1">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row>
    <row r="175" spans="1:24" ht="12.75" customHeight="1">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row>
    <row r="176" spans="1:24" ht="12.75" customHeight="1">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row>
    <row r="177" spans="1:24" ht="12.75" customHeight="1">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row>
    <row r="178" spans="1:24" ht="12.75" customHeight="1">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row>
    <row r="179" spans="1:24" ht="12.75" customHeight="1">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row>
    <row r="180" spans="1:24" ht="12.75" customHeight="1">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row>
    <row r="181" spans="1:24" ht="12.75" customHeight="1">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row>
    <row r="182" spans="1:24" ht="12.75" customHeight="1">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row>
    <row r="183" spans="1:24" ht="12.75" customHeight="1">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row>
    <row r="184" spans="1:24" ht="12.75" customHeight="1">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row>
    <row r="185" spans="1:24" ht="12.75" customHeight="1">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row>
    <row r="186" spans="1:24" ht="12.75" customHeight="1">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row>
    <row r="187" spans="1:24" ht="12.75" customHeight="1">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row>
    <row r="188" spans="1:24" ht="12.75" customHeight="1">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row>
    <row r="189" spans="1:24" ht="12.75" customHeight="1">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row>
    <row r="190" spans="1:24" ht="12.75" customHeight="1">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row>
    <row r="191" spans="1:24" ht="12.75" customHeight="1">
      <c r="A191" s="84"/>
      <c r="B191" s="84"/>
      <c r="C191" s="84"/>
      <c r="D191" s="84"/>
      <c r="E191" s="84"/>
      <c r="F191" s="84"/>
      <c r="G191" s="84"/>
      <c r="H191" s="84"/>
      <c r="I191" s="84"/>
      <c r="J191" s="84"/>
      <c r="K191" s="84"/>
      <c r="L191" s="84"/>
      <c r="M191" s="84"/>
      <c r="N191" s="84"/>
      <c r="O191" s="84"/>
      <c r="P191" s="84"/>
      <c r="Q191" s="84"/>
      <c r="R191" s="84"/>
      <c r="S191" s="84"/>
      <c r="T191" s="84"/>
      <c r="U191" s="84"/>
      <c r="V191" s="84"/>
      <c r="W191" s="84"/>
      <c r="X191" s="84"/>
    </row>
    <row r="192" spans="1:24" ht="12.75" customHeight="1">
      <c r="A192" s="84"/>
      <c r="B192" s="84"/>
      <c r="C192" s="84"/>
      <c r="D192" s="84"/>
      <c r="E192" s="84"/>
      <c r="F192" s="84"/>
      <c r="G192" s="84"/>
      <c r="H192" s="84"/>
      <c r="I192" s="84"/>
      <c r="J192" s="84"/>
      <c r="K192" s="84"/>
      <c r="L192" s="84"/>
      <c r="M192" s="84"/>
      <c r="N192" s="84"/>
      <c r="O192" s="84"/>
      <c r="P192" s="84"/>
      <c r="Q192" s="84"/>
      <c r="R192" s="84"/>
      <c r="S192" s="84"/>
      <c r="T192" s="84"/>
      <c r="U192" s="84"/>
      <c r="V192" s="84"/>
      <c r="W192" s="84"/>
      <c r="X192" s="84"/>
    </row>
    <row r="193" spans="1:24" ht="12.75" customHeight="1">
      <c r="A193" s="84"/>
      <c r="B193" s="84"/>
      <c r="C193" s="84"/>
      <c r="D193" s="84"/>
      <c r="E193" s="84"/>
      <c r="F193" s="84"/>
      <c r="G193" s="84"/>
      <c r="H193" s="84"/>
      <c r="I193" s="84"/>
      <c r="J193" s="84"/>
      <c r="K193" s="84"/>
      <c r="L193" s="84"/>
      <c r="M193" s="84"/>
      <c r="N193" s="84"/>
      <c r="O193" s="84"/>
      <c r="P193" s="84"/>
      <c r="Q193" s="84"/>
      <c r="R193" s="84"/>
      <c r="S193" s="84"/>
      <c r="T193" s="84"/>
      <c r="U193" s="84"/>
      <c r="V193" s="84"/>
      <c r="W193" s="84"/>
      <c r="X193" s="84"/>
    </row>
    <row r="194" spans="1:24" ht="12.75" customHeight="1">
      <c r="A194" s="84"/>
      <c r="B194" s="84"/>
      <c r="C194" s="84"/>
      <c r="D194" s="84"/>
      <c r="E194" s="84"/>
      <c r="F194" s="84"/>
      <c r="G194" s="84"/>
      <c r="H194" s="84"/>
      <c r="I194" s="84"/>
      <c r="J194" s="84"/>
      <c r="K194" s="84"/>
      <c r="L194" s="84"/>
      <c r="M194" s="84"/>
      <c r="N194" s="84"/>
      <c r="O194" s="84"/>
      <c r="P194" s="84"/>
      <c r="Q194" s="84"/>
      <c r="R194" s="84"/>
      <c r="S194" s="84"/>
      <c r="T194" s="84"/>
      <c r="U194" s="84"/>
      <c r="V194" s="84"/>
      <c r="W194" s="84"/>
      <c r="X194" s="84"/>
    </row>
    <row r="195" spans="1:24" ht="12.75" customHeight="1">
      <c r="A195" s="84"/>
      <c r="B195" s="84"/>
      <c r="C195" s="84"/>
      <c r="D195" s="84"/>
      <c r="E195" s="84"/>
      <c r="F195" s="84"/>
      <c r="G195" s="84"/>
      <c r="H195" s="84"/>
      <c r="I195" s="84"/>
      <c r="J195" s="84"/>
      <c r="K195" s="84"/>
      <c r="L195" s="84"/>
      <c r="M195" s="84"/>
      <c r="N195" s="84"/>
      <c r="O195" s="84"/>
      <c r="P195" s="84"/>
      <c r="Q195" s="84"/>
      <c r="R195" s="84"/>
      <c r="S195" s="84"/>
      <c r="T195" s="84"/>
      <c r="U195" s="84"/>
      <c r="V195" s="84"/>
      <c r="W195" s="84"/>
      <c r="X195" s="84"/>
    </row>
    <row r="196" spans="1:24" ht="12.75" customHeight="1">
      <c r="A196" s="84"/>
      <c r="B196" s="84"/>
      <c r="C196" s="84"/>
      <c r="D196" s="84"/>
      <c r="E196" s="84"/>
      <c r="F196" s="84"/>
      <c r="G196" s="84"/>
      <c r="H196" s="84"/>
      <c r="I196" s="84"/>
      <c r="J196" s="84"/>
      <c r="K196" s="84"/>
      <c r="L196" s="84"/>
      <c r="M196" s="84"/>
      <c r="N196" s="84"/>
      <c r="O196" s="84"/>
      <c r="P196" s="84"/>
      <c r="Q196" s="84"/>
      <c r="R196" s="84"/>
      <c r="S196" s="84"/>
      <c r="T196" s="84"/>
      <c r="U196" s="84"/>
      <c r="V196" s="84"/>
      <c r="W196" s="84"/>
      <c r="X196" s="84"/>
    </row>
    <row r="197" spans="1:24" ht="12.75" customHeight="1">
      <c r="A197" s="84"/>
      <c r="B197" s="84"/>
      <c r="C197" s="84"/>
      <c r="D197" s="84"/>
      <c r="E197" s="84"/>
      <c r="F197" s="84"/>
      <c r="G197" s="84"/>
      <c r="H197" s="84"/>
      <c r="I197" s="84"/>
      <c r="J197" s="84"/>
      <c r="K197" s="84"/>
      <c r="L197" s="84"/>
      <c r="M197" s="84"/>
      <c r="N197" s="84"/>
      <c r="O197" s="84"/>
      <c r="P197" s="84"/>
      <c r="Q197" s="84"/>
      <c r="R197" s="84"/>
      <c r="S197" s="84"/>
      <c r="T197" s="84"/>
      <c r="U197" s="84"/>
      <c r="V197" s="84"/>
      <c r="W197" s="84"/>
      <c r="X197" s="84"/>
    </row>
    <row r="198" spans="1:24" ht="12.75" customHeight="1">
      <c r="A198" s="84"/>
      <c r="B198" s="84"/>
      <c r="C198" s="84"/>
      <c r="D198" s="84"/>
      <c r="E198" s="84"/>
      <c r="F198" s="84"/>
      <c r="G198" s="84"/>
      <c r="H198" s="84"/>
      <c r="I198" s="84"/>
      <c r="J198" s="84"/>
      <c r="K198" s="84"/>
      <c r="L198" s="84"/>
      <c r="M198" s="84"/>
      <c r="N198" s="84"/>
      <c r="O198" s="84"/>
      <c r="P198" s="84"/>
      <c r="Q198" s="84"/>
      <c r="R198" s="84"/>
      <c r="S198" s="84"/>
      <c r="T198" s="84"/>
      <c r="U198" s="84"/>
      <c r="V198" s="84"/>
      <c r="W198" s="84"/>
      <c r="X198" s="84"/>
    </row>
    <row r="199" spans="1:24" ht="12.75" customHeight="1">
      <c r="A199" s="84"/>
      <c r="B199" s="84"/>
      <c r="C199" s="84"/>
      <c r="D199" s="84"/>
      <c r="E199" s="84"/>
      <c r="F199" s="84"/>
      <c r="G199" s="84"/>
      <c r="H199" s="84"/>
      <c r="I199" s="84"/>
      <c r="J199" s="84"/>
      <c r="K199" s="84"/>
      <c r="L199" s="84"/>
      <c r="M199" s="84"/>
      <c r="N199" s="84"/>
      <c r="O199" s="84"/>
      <c r="P199" s="84"/>
      <c r="Q199" s="84"/>
      <c r="R199" s="84"/>
      <c r="S199" s="84"/>
      <c r="T199" s="84"/>
      <c r="U199" s="84"/>
      <c r="V199" s="84"/>
      <c r="W199" s="84"/>
      <c r="X199" s="84"/>
    </row>
    <row r="200" spans="1:24" ht="12.75" customHeight="1">
      <c r="A200" s="84"/>
      <c r="B200" s="84"/>
      <c r="C200" s="84"/>
      <c r="D200" s="84"/>
      <c r="E200" s="84"/>
      <c r="F200" s="84"/>
      <c r="G200" s="84"/>
      <c r="H200" s="84"/>
      <c r="I200" s="84"/>
      <c r="J200" s="84"/>
      <c r="K200" s="84"/>
      <c r="L200" s="84"/>
      <c r="M200" s="84"/>
      <c r="N200" s="84"/>
      <c r="O200" s="84"/>
      <c r="P200" s="84"/>
      <c r="Q200" s="84"/>
      <c r="R200" s="84"/>
      <c r="S200" s="84"/>
      <c r="T200" s="84"/>
      <c r="U200" s="84"/>
      <c r="V200" s="84"/>
      <c r="W200" s="84"/>
      <c r="X200" s="84"/>
    </row>
    <row r="201" spans="1:24" ht="12.75" customHeight="1">
      <c r="A201" s="84"/>
      <c r="B201" s="84"/>
      <c r="C201" s="84"/>
      <c r="D201" s="84"/>
      <c r="E201" s="84"/>
      <c r="F201" s="84"/>
      <c r="G201" s="84"/>
      <c r="H201" s="84"/>
      <c r="I201" s="84"/>
      <c r="J201" s="84"/>
      <c r="K201" s="84"/>
      <c r="L201" s="84"/>
      <c r="M201" s="84"/>
      <c r="N201" s="84"/>
      <c r="O201" s="84"/>
      <c r="P201" s="84"/>
      <c r="Q201" s="84"/>
      <c r="R201" s="84"/>
      <c r="S201" s="84"/>
      <c r="T201" s="84"/>
      <c r="U201" s="84"/>
      <c r="V201" s="84"/>
      <c r="W201" s="84"/>
      <c r="X201" s="84"/>
    </row>
    <row r="202" spans="1:24" ht="12.75" customHeight="1">
      <c r="A202" s="84"/>
      <c r="B202" s="84"/>
      <c r="C202" s="84"/>
      <c r="D202" s="84"/>
      <c r="E202" s="84"/>
      <c r="F202" s="84"/>
      <c r="G202" s="84"/>
      <c r="H202" s="84"/>
      <c r="I202" s="84"/>
      <c r="J202" s="84"/>
      <c r="K202" s="84"/>
      <c r="L202" s="84"/>
      <c r="M202" s="84"/>
      <c r="N202" s="84"/>
      <c r="O202" s="84"/>
      <c r="P202" s="84"/>
      <c r="Q202" s="84"/>
      <c r="R202" s="84"/>
      <c r="S202" s="84"/>
      <c r="T202" s="84"/>
      <c r="U202" s="84"/>
      <c r="V202" s="84"/>
      <c r="W202" s="84"/>
      <c r="X202" s="84"/>
    </row>
    <row r="203" spans="1:24" ht="12.75" customHeight="1">
      <c r="A203" s="84"/>
      <c r="B203" s="84"/>
      <c r="C203" s="84"/>
      <c r="D203" s="84"/>
      <c r="E203" s="84"/>
      <c r="F203" s="84"/>
      <c r="G203" s="84"/>
      <c r="H203" s="84"/>
      <c r="I203" s="84"/>
      <c r="J203" s="84"/>
      <c r="K203" s="84"/>
      <c r="L203" s="84"/>
      <c r="M203" s="84"/>
      <c r="N203" s="84"/>
      <c r="O203" s="84"/>
      <c r="P203" s="84"/>
      <c r="Q203" s="84"/>
      <c r="R203" s="84"/>
      <c r="S203" s="84"/>
      <c r="T203" s="84"/>
      <c r="U203" s="84"/>
      <c r="V203" s="84"/>
      <c r="W203" s="84"/>
      <c r="X203" s="84"/>
    </row>
    <row r="204" spans="1:24" ht="12.75" customHeight="1">
      <c r="A204" s="84"/>
      <c r="B204" s="84"/>
      <c r="C204" s="84"/>
      <c r="D204" s="84"/>
      <c r="E204" s="84"/>
      <c r="F204" s="84"/>
      <c r="G204" s="84"/>
      <c r="H204" s="84"/>
      <c r="I204" s="84"/>
      <c r="J204" s="84"/>
      <c r="K204" s="84"/>
      <c r="L204" s="84"/>
      <c r="M204" s="84"/>
      <c r="N204" s="84"/>
      <c r="O204" s="84"/>
      <c r="P204" s="84"/>
      <c r="Q204" s="84"/>
      <c r="R204" s="84"/>
      <c r="S204" s="84"/>
      <c r="T204" s="84"/>
      <c r="U204" s="84"/>
      <c r="V204" s="84"/>
      <c r="W204" s="84"/>
      <c r="X204" s="84"/>
    </row>
    <row r="205" spans="1:24" ht="12.75" customHeight="1">
      <c r="A205" s="84"/>
      <c r="B205" s="84"/>
      <c r="C205" s="84"/>
      <c r="D205" s="84"/>
      <c r="E205" s="84"/>
      <c r="F205" s="84"/>
      <c r="G205" s="84"/>
      <c r="H205" s="84"/>
      <c r="I205" s="84"/>
      <c r="J205" s="84"/>
      <c r="K205" s="84"/>
      <c r="L205" s="84"/>
      <c r="M205" s="84"/>
      <c r="N205" s="84"/>
      <c r="O205" s="84"/>
      <c r="P205" s="84"/>
      <c r="Q205" s="84"/>
      <c r="R205" s="84"/>
      <c r="S205" s="84"/>
      <c r="T205" s="84"/>
      <c r="U205" s="84"/>
      <c r="V205" s="84"/>
      <c r="W205" s="84"/>
      <c r="X205" s="84"/>
    </row>
    <row r="206" spans="1:24" ht="12.75" customHeight="1">
      <c r="A206" s="84"/>
      <c r="B206" s="84"/>
      <c r="C206" s="84"/>
      <c r="D206" s="84"/>
      <c r="E206" s="84"/>
      <c r="F206" s="84"/>
      <c r="G206" s="84"/>
      <c r="H206" s="84"/>
      <c r="I206" s="84"/>
      <c r="J206" s="84"/>
      <c r="K206" s="84"/>
      <c r="L206" s="84"/>
      <c r="M206" s="84"/>
      <c r="N206" s="84"/>
      <c r="O206" s="84"/>
      <c r="P206" s="84"/>
      <c r="Q206" s="84"/>
      <c r="R206" s="84"/>
      <c r="S206" s="84"/>
      <c r="T206" s="84"/>
      <c r="U206" s="84"/>
      <c r="V206" s="84"/>
      <c r="W206" s="84"/>
      <c r="X206" s="84"/>
    </row>
    <row r="207" spans="1:24" ht="12.75" customHeight="1">
      <c r="A207" s="84"/>
      <c r="B207" s="84"/>
      <c r="C207" s="84"/>
      <c r="D207" s="84"/>
      <c r="E207" s="84"/>
      <c r="F207" s="84"/>
      <c r="G207" s="84"/>
      <c r="H207" s="84"/>
      <c r="I207" s="84"/>
      <c r="J207" s="84"/>
      <c r="K207" s="84"/>
      <c r="L207" s="84"/>
      <c r="M207" s="84"/>
      <c r="N207" s="84"/>
      <c r="O207" s="84"/>
      <c r="P207" s="84"/>
      <c r="Q207" s="84"/>
      <c r="R207" s="84"/>
      <c r="S207" s="84"/>
      <c r="T207" s="84"/>
      <c r="U207" s="84"/>
      <c r="V207" s="84"/>
      <c r="W207" s="84"/>
      <c r="X207" s="84"/>
    </row>
    <row r="208" spans="1:24" ht="12.75" customHeight="1">
      <c r="A208" s="84"/>
      <c r="B208" s="84"/>
      <c r="C208" s="84"/>
      <c r="D208" s="84"/>
      <c r="E208" s="84"/>
      <c r="F208" s="84"/>
      <c r="G208" s="84"/>
      <c r="H208" s="84"/>
      <c r="I208" s="84"/>
      <c r="J208" s="84"/>
      <c r="K208" s="84"/>
      <c r="L208" s="84"/>
      <c r="M208" s="84"/>
      <c r="N208" s="84"/>
      <c r="O208" s="84"/>
      <c r="P208" s="84"/>
      <c r="Q208" s="84"/>
      <c r="R208" s="84"/>
      <c r="S208" s="84"/>
      <c r="T208" s="84"/>
      <c r="U208" s="84"/>
      <c r="V208" s="84"/>
      <c r="W208" s="84"/>
      <c r="X208" s="84"/>
    </row>
    <row r="209" spans="1:24" ht="12.75" customHeight="1">
      <c r="A209" s="84"/>
      <c r="B209" s="84"/>
      <c r="C209" s="84"/>
      <c r="D209" s="84"/>
      <c r="E209" s="84"/>
      <c r="F209" s="84"/>
      <c r="G209" s="84"/>
      <c r="H209" s="84"/>
      <c r="I209" s="84"/>
      <c r="J209" s="84"/>
      <c r="K209" s="84"/>
      <c r="L209" s="84"/>
      <c r="M209" s="84"/>
      <c r="N209" s="84"/>
      <c r="O209" s="84"/>
      <c r="P209" s="84"/>
      <c r="Q209" s="84"/>
      <c r="R209" s="84"/>
      <c r="S209" s="84"/>
      <c r="T209" s="84"/>
      <c r="U209" s="84"/>
      <c r="V209" s="84"/>
      <c r="W209" s="84"/>
      <c r="X209" s="84"/>
    </row>
    <row r="210" spans="1:24" ht="12.75" customHeight="1">
      <c r="A210" s="84"/>
      <c r="B210" s="84"/>
      <c r="C210" s="84"/>
      <c r="D210" s="84"/>
      <c r="E210" s="84"/>
      <c r="F210" s="84"/>
      <c r="G210" s="84"/>
      <c r="H210" s="84"/>
      <c r="I210" s="84"/>
      <c r="J210" s="84"/>
      <c r="K210" s="84"/>
      <c r="L210" s="84"/>
      <c r="M210" s="84"/>
      <c r="N210" s="84"/>
      <c r="O210" s="84"/>
      <c r="P210" s="84"/>
      <c r="Q210" s="84"/>
      <c r="R210" s="84"/>
      <c r="S210" s="84"/>
      <c r="T210" s="84"/>
      <c r="U210" s="84"/>
      <c r="V210" s="84"/>
      <c r="W210" s="84"/>
      <c r="X210" s="84"/>
    </row>
    <row r="211" spans="1:24" ht="12.75" customHeight="1">
      <c r="A211" s="84"/>
      <c r="B211" s="84"/>
      <c r="C211" s="84"/>
      <c r="D211" s="84"/>
      <c r="E211" s="84"/>
      <c r="F211" s="84"/>
      <c r="G211" s="84"/>
      <c r="H211" s="84"/>
      <c r="I211" s="84"/>
      <c r="J211" s="84"/>
      <c r="K211" s="84"/>
      <c r="L211" s="84"/>
      <c r="M211" s="84"/>
      <c r="N211" s="84"/>
      <c r="O211" s="84"/>
      <c r="P211" s="84"/>
      <c r="Q211" s="84"/>
      <c r="R211" s="84"/>
      <c r="S211" s="84"/>
      <c r="T211" s="84"/>
      <c r="U211" s="84"/>
      <c r="V211" s="84"/>
      <c r="W211" s="84"/>
      <c r="X211" s="84"/>
    </row>
    <row r="212" spans="1:24" ht="12.75" customHeight="1">
      <c r="A212" s="84"/>
      <c r="B212" s="84"/>
      <c r="C212" s="84"/>
      <c r="D212" s="84"/>
      <c r="E212" s="84"/>
      <c r="F212" s="84"/>
      <c r="G212" s="84"/>
      <c r="H212" s="84"/>
      <c r="I212" s="84"/>
      <c r="J212" s="84"/>
      <c r="K212" s="84"/>
      <c r="L212" s="84"/>
      <c r="M212" s="84"/>
      <c r="N212" s="84"/>
      <c r="O212" s="84"/>
      <c r="P212" s="84"/>
      <c r="Q212" s="84"/>
      <c r="R212" s="84"/>
      <c r="S212" s="84"/>
      <c r="T212" s="84"/>
      <c r="U212" s="84"/>
      <c r="V212" s="84"/>
      <c r="W212" s="84"/>
      <c r="X212" s="84"/>
    </row>
    <row r="213" spans="1:24" ht="12.75" customHeight="1">
      <c r="A213" s="84"/>
      <c r="B213" s="84"/>
      <c r="C213" s="84"/>
      <c r="D213" s="84"/>
      <c r="E213" s="84"/>
      <c r="F213" s="84"/>
      <c r="G213" s="84"/>
      <c r="H213" s="84"/>
      <c r="I213" s="84"/>
      <c r="J213" s="84"/>
      <c r="K213" s="84"/>
      <c r="L213" s="84"/>
      <c r="M213" s="84"/>
      <c r="N213" s="84"/>
      <c r="O213" s="84"/>
      <c r="P213" s="84"/>
      <c r="Q213" s="84"/>
      <c r="R213" s="84"/>
      <c r="S213" s="84"/>
      <c r="T213" s="84"/>
      <c r="U213" s="84"/>
      <c r="V213" s="84"/>
      <c r="W213" s="84"/>
      <c r="X213" s="84"/>
    </row>
    <row r="214" spans="1:24" ht="12.75" customHeight="1">
      <c r="A214" s="84"/>
      <c r="B214" s="84"/>
      <c r="C214" s="84"/>
      <c r="D214" s="84"/>
      <c r="E214" s="84"/>
      <c r="F214" s="84"/>
      <c r="G214" s="84"/>
      <c r="H214" s="84"/>
      <c r="I214" s="84"/>
      <c r="J214" s="84"/>
      <c r="K214" s="84"/>
      <c r="L214" s="84"/>
      <c r="M214" s="84"/>
      <c r="N214" s="84"/>
      <c r="O214" s="84"/>
      <c r="P214" s="84"/>
      <c r="Q214" s="84"/>
      <c r="R214" s="84"/>
      <c r="S214" s="84"/>
      <c r="T214" s="84"/>
      <c r="U214" s="84"/>
      <c r="V214" s="84"/>
      <c r="W214" s="84"/>
      <c r="X214" s="84"/>
    </row>
    <row r="215" spans="1:24" ht="12.7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row>
    <row r="216" spans="1:24" ht="12.75" customHeight="1">
      <c r="A216" s="84"/>
      <c r="B216" s="84"/>
      <c r="C216" s="84"/>
      <c r="D216" s="84"/>
      <c r="E216" s="84"/>
      <c r="F216" s="84"/>
      <c r="G216" s="84"/>
      <c r="H216" s="84"/>
      <c r="I216" s="84"/>
      <c r="J216" s="84"/>
      <c r="K216" s="84"/>
      <c r="L216" s="84"/>
      <c r="M216" s="84"/>
      <c r="N216" s="84"/>
      <c r="O216" s="84"/>
      <c r="P216" s="84"/>
      <c r="Q216" s="84"/>
      <c r="R216" s="84"/>
      <c r="S216" s="84"/>
      <c r="T216" s="84"/>
      <c r="U216" s="84"/>
      <c r="V216" s="84"/>
      <c r="W216" s="84"/>
      <c r="X216" s="84"/>
    </row>
    <row r="217" spans="1:24" ht="12.75" customHeight="1">
      <c r="A217" s="84"/>
      <c r="B217" s="84"/>
      <c r="C217" s="84"/>
      <c r="D217" s="84"/>
      <c r="E217" s="84"/>
      <c r="F217" s="84"/>
      <c r="G217" s="84"/>
      <c r="H217" s="84"/>
      <c r="I217" s="84"/>
      <c r="J217" s="84"/>
      <c r="K217" s="84"/>
      <c r="L217" s="84"/>
      <c r="M217" s="84"/>
      <c r="N217" s="84"/>
      <c r="O217" s="84"/>
      <c r="P217" s="84"/>
      <c r="Q217" s="84"/>
      <c r="R217" s="84"/>
      <c r="S217" s="84"/>
      <c r="T217" s="84"/>
      <c r="U217" s="84"/>
      <c r="V217" s="84"/>
      <c r="W217" s="84"/>
      <c r="X217" s="84"/>
    </row>
    <row r="218" spans="1:24" ht="12.75" customHeight="1">
      <c r="A218" s="84"/>
      <c r="B218" s="84"/>
      <c r="C218" s="84"/>
      <c r="D218" s="84"/>
      <c r="E218" s="84"/>
      <c r="F218" s="84"/>
      <c r="G218" s="84"/>
      <c r="H218" s="84"/>
      <c r="I218" s="84"/>
      <c r="J218" s="84"/>
      <c r="K218" s="84"/>
      <c r="L218" s="84"/>
      <c r="M218" s="84"/>
      <c r="N218" s="84"/>
      <c r="O218" s="84"/>
      <c r="P218" s="84"/>
      <c r="Q218" s="84"/>
      <c r="R218" s="84"/>
      <c r="S218" s="84"/>
      <c r="T218" s="84"/>
      <c r="U218" s="84"/>
      <c r="V218" s="84"/>
      <c r="W218" s="84"/>
      <c r="X218" s="84"/>
    </row>
    <row r="219" spans="1:24" ht="12.75" customHeight="1">
      <c r="A219" s="84"/>
      <c r="B219" s="84"/>
      <c r="C219" s="84"/>
      <c r="D219" s="84"/>
      <c r="E219" s="84"/>
      <c r="F219" s="84"/>
      <c r="G219" s="84"/>
      <c r="H219" s="84"/>
      <c r="I219" s="84"/>
      <c r="J219" s="84"/>
      <c r="K219" s="84"/>
      <c r="L219" s="84"/>
      <c r="M219" s="84"/>
      <c r="N219" s="84"/>
      <c r="O219" s="84"/>
      <c r="P219" s="84"/>
      <c r="Q219" s="84"/>
      <c r="R219" s="84"/>
      <c r="S219" s="84"/>
      <c r="T219" s="84"/>
      <c r="U219" s="84"/>
      <c r="V219" s="84"/>
      <c r="W219" s="84"/>
      <c r="X219" s="84"/>
    </row>
    <row r="220" spans="1:24" ht="12.75" customHeight="1">
      <c r="A220" s="84"/>
      <c r="B220" s="84"/>
      <c r="C220" s="84"/>
      <c r="D220" s="84"/>
      <c r="E220" s="84"/>
      <c r="F220" s="84"/>
      <c r="G220" s="84"/>
      <c r="H220" s="84"/>
      <c r="I220" s="84"/>
      <c r="J220" s="84"/>
      <c r="K220" s="84"/>
      <c r="L220" s="84"/>
      <c r="M220" s="84"/>
      <c r="N220" s="84"/>
      <c r="O220" s="84"/>
      <c r="P220" s="84"/>
      <c r="Q220" s="84"/>
      <c r="R220" s="84"/>
      <c r="S220" s="84"/>
      <c r="T220" s="84"/>
      <c r="U220" s="84"/>
      <c r="V220" s="84"/>
      <c r="W220" s="84"/>
      <c r="X220" s="84"/>
    </row>
    <row r="221" spans="1:24" ht="12.75" customHeight="1">
      <c r="A221" s="84"/>
      <c r="B221" s="84"/>
      <c r="C221" s="84"/>
      <c r="D221" s="84"/>
      <c r="E221" s="84"/>
      <c r="F221" s="84"/>
      <c r="G221" s="84"/>
      <c r="H221" s="84"/>
      <c r="I221" s="84"/>
      <c r="J221" s="84"/>
      <c r="K221" s="84"/>
      <c r="L221" s="84"/>
      <c r="M221" s="84"/>
      <c r="N221" s="84"/>
      <c r="O221" s="84"/>
      <c r="P221" s="84"/>
      <c r="Q221" s="84"/>
      <c r="R221" s="84"/>
      <c r="S221" s="84"/>
      <c r="T221" s="84"/>
      <c r="U221" s="84"/>
      <c r="V221" s="84"/>
      <c r="W221" s="84"/>
      <c r="X221" s="84"/>
    </row>
    <row r="222" spans="1:24" ht="12.75" customHeight="1">
      <c r="A222" s="84"/>
      <c r="B222" s="84"/>
      <c r="C222" s="84"/>
      <c r="D222" s="84"/>
      <c r="E222" s="84"/>
      <c r="F222" s="84"/>
      <c r="G222" s="84"/>
      <c r="H222" s="84"/>
      <c r="I222" s="84"/>
      <c r="J222" s="84"/>
      <c r="K222" s="84"/>
      <c r="L222" s="84"/>
      <c r="M222" s="84"/>
      <c r="N222" s="84"/>
      <c r="O222" s="84"/>
      <c r="P222" s="84"/>
      <c r="Q222" s="84"/>
      <c r="R222" s="84"/>
      <c r="S222" s="84"/>
      <c r="T222" s="84"/>
      <c r="U222" s="84"/>
      <c r="V222" s="84"/>
      <c r="W222" s="84"/>
      <c r="X222" s="84"/>
    </row>
    <row r="223" spans="1:24" ht="12.75" customHeight="1">
      <c r="A223" s="84"/>
      <c r="B223" s="84"/>
      <c r="C223" s="84"/>
      <c r="D223" s="84"/>
      <c r="E223" s="84"/>
      <c r="F223" s="84"/>
      <c r="G223" s="84"/>
      <c r="H223" s="84"/>
      <c r="I223" s="84"/>
      <c r="J223" s="84"/>
      <c r="K223" s="84"/>
      <c r="L223" s="84"/>
      <c r="M223" s="84"/>
      <c r="N223" s="84"/>
      <c r="O223" s="84"/>
      <c r="P223" s="84"/>
      <c r="Q223" s="84"/>
      <c r="R223" s="84"/>
      <c r="S223" s="84"/>
      <c r="T223" s="84"/>
      <c r="U223" s="84"/>
      <c r="V223" s="84"/>
      <c r="W223" s="84"/>
      <c r="X223" s="84"/>
    </row>
    <row r="224" spans="1:24" ht="12.75" customHeight="1">
      <c r="A224" s="84"/>
      <c r="B224" s="84"/>
      <c r="C224" s="84"/>
      <c r="D224" s="84"/>
      <c r="E224" s="84"/>
      <c r="F224" s="84"/>
      <c r="G224" s="84"/>
      <c r="H224" s="84"/>
      <c r="I224" s="84"/>
      <c r="J224" s="84"/>
      <c r="K224" s="84"/>
      <c r="L224" s="84"/>
      <c r="M224" s="84"/>
      <c r="N224" s="84"/>
      <c r="O224" s="84"/>
      <c r="P224" s="84"/>
      <c r="Q224" s="84"/>
      <c r="R224" s="84"/>
      <c r="S224" s="84"/>
      <c r="T224" s="84"/>
      <c r="U224" s="84"/>
      <c r="V224" s="84"/>
      <c r="W224" s="84"/>
      <c r="X224" s="84"/>
    </row>
    <row r="225" spans="1:24" ht="12.75" customHeight="1">
      <c r="A225" s="84"/>
      <c r="B225" s="84"/>
      <c r="C225" s="84"/>
      <c r="D225" s="84"/>
      <c r="E225" s="84"/>
      <c r="F225" s="84"/>
      <c r="G225" s="84"/>
      <c r="H225" s="84"/>
      <c r="I225" s="84"/>
      <c r="J225" s="84"/>
      <c r="K225" s="84"/>
      <c r="L225" s="84"/>
      <c r="M225" s="84"/>
      <c r="N225" s="84"/>
      <c r="O225" s="84"/>
      <c r="P225" s="84"/>
      <c r="Q225" s="84"/>
      <c r="R225" s="84"/>
      <c r="S225" s="84"/>
      <c r="T225" s="84"/>
      <c r="U225" s="84"/>
      <c r="V225" s="84"/>
      <c r="W225" s="84"/>
      <c r="X225" s="84"/>
    </row>
    <row r="226" spans="1:24" ht="12.75" customHeight="1">
      <c r="A226" s="84"/>
      <c r="B226" s="84"/>
      <c r="C226" s="84"/>
      <c r="D226" s="84"/>
      <c r="E226" s="84"/>
      <c r="F226" s="84"/>
      <c r="G226" s="84"/>
      <c r="H226" s="84"/>
      <c r="I226" s="84"/>
      <c r="J226" s="84"/>
      <c r="K226" s="84"/>
      <c r="L226" s="84"/>
      <c r="M226" s="84"/>
      <c r="N226" s="84"/>
      <c r="O226" s="84"/>
      <c r="P226" s="84"/>
      <c r="Q226" s="84"/>
      <c r="R226" s="84"/>
      <c r="S226" s="84"/>
      <c r="T226" s="84"/>
      <c r="U226" s="84"/>
      <c r="V226" s="84"/>
      <c r="W226" s="84"/>
      <c r="X226" s="84"/>
    </row>
    <row r="227" spans="1:24" ht="12.75" customHeight="1">
      <c r="A227" s="84"/>
      <c r="B227" s="84"/>
      <c r="C227" s="84"/>
      <c r="D227" s="84"/>
      <c r="E227" s="84"/>
      <c r="F227" s="84"/>
      <c r="G227" s="84"/>
      <c r="H227" s="84"/>
      <c r="I227" s="84"/>
      <c r="J227" s="84"/>
      <c r="K227" s="84"/>
      <c r="L227" s="84"/>
      <c r="M227" s="84"/>
      <c r="N227" s="84"/>
      <c r="O227" s="84"/>
      <c r="P227" s="84"/>
      <c r="Q227" s="84"/>
      <c r="R227" s="84"/>
      <c r="S227" s="84"/>
      <c r="T227" s="84"/>
      <c r="U227" s="84"/>
      <c r="V227" s="84"/>
      <c r="W227" s="84"/>
      <c r="X227" s="84"/>
    </row>
    <row r="228" spans="1:24" ht="12.75" customHeight="1">
      <c r="A228" s="84"/>
      <c r="B228" s="84"/>
      <c r="C228" s="84"/>
      <c r="D228" s="84"/>
      <c r="E228" s="84"/>
      <c r="F228" s="84"/>
      <c r="G228" s="84"/>
      <c r="H228" s="84"/>
      <c r="I228" s="84"/>
      <c r="J228" s="84"/>
      <c r="K228" s="84"/>
      <c r="L228" s="84"/>
      <c r="M228" s="84"/>
      <c r="N228" s="84"/>
      <c r="O228" s="84"/>
      <c r="P228" s="84"/>
      <c r="Q228" s="84"/>
      <c r="R228" s="84"/>
      <c r="S228" s="84"/>
      <c r="T228" s="84"/>
      <c r="U228" s="84"/>
      <c r="V228" s="84"/>
      <c r="W228" s="84"/>
      <c r="X228" s="84"/>
    </row>
    <row r="229" spans="1:24" ht="12.7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row>
    <row r="230" spans="1:24" ht="12.75" customHeight="1">
      <c r="A230" s="84"/>
      <c r="B230" s="84"/>
      <c r="C230" s="84"/>
      <c r="D230" s="84"/>
      <c r="E230" s="84"/>
      <c r="F230" s="84"/>
      <c r="G230" s="84"/>
      <c r="H230" s="84"/>
      <c r="I230" s="84"/>
      <c r="J230" s="84"/>
      <c r="K230" s="84"/>
      <c r="L230" s="84"/>
      <c r="M230" s="84"/>
      <c r="N230" s="84"/>
      <c r="O230" s="84"/>
      <c r="P230" s="84"/>
      <c r="Q230" s="84"/>
      <c r="R230" s="84"/>
      <c r="S230" s="84"/>
      <c r="T230" s="84"/>
      <c r="U230" s="84"/>
      <c r="V230" s="84"/>
      <c r="W230" s="84"/>
      <c r="X230" s="84"/>
    </row>
    <row r="231" spans="1:24" ht="12.75" customHeight="1">
      <c r="A231" s="84"/>
      <c r="B231" s="84"/>
      <c r="C231" s="84"/>
      <c r="D231" s="84"/>
      <c r="E231" s="84"/>
      <c r="F231" s="84"/>
      <c r="G231" s="84"/>
      <c r="H231" s="84"/>
      <c r="I231" s="84"/>
      <c r="J231" s="84"/>
      <c r="K231" s="84"/>
      <c r="L231" s="84"/>
      <c r="M231" s="84"/>
      <c r="N231" s="84"/>
      <c r="O231" s="84"/>
      <c r="P231" s="84"/>
      <c r="Q231" s="84"/>
      <c r="R231" s="84"/>
      <c r="S231" s="84"/>
      <c r="T231" s="84"/>
      <c r="U231" s="84"/>
      <c r="V231" s="84"/>
      <c r="W231" s="84"/>
      <c r="X231" s="84"/>
    </row>
    <row r="232" spans="1:24" ht="12.75" customHeight="1">
      <c r="A232" s="84"/>
      <c r="B232" s="84"/>
      <c r="C232" s="84"/>
      <c r="D232" s="84"/>
      <c r="E232" s="84"/>
      <c r="F232" s="84"/>
      <c r="G232" s="84"/>
      <c r="H232" s="84"/>
      <c r="I232" s="84"/>
      <c r="J232" s="84"/>
      <c r="K232" s="84"/>
      <c r="L232" s="84"/>
      <c r="M232" s="84"/>
      <c r="N232" s="84"/>
      <c r="O232" s="84"/>
      <c r="P232" s="84"/>
      <c r="Q232" s="84"/>
      <c r="R232" s="84"/>
      <c r="S232" s="84"/>
      <c r="T232" s="84"/>
      <c r="U232" s="84"/>
      <c r="V232" s="84"/>
      <c r="W232" s="84"/>
      <c r="X232" s="84"/>
    </row>
    <row r="233" spans="1:24" ht="12.7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row>
    <row r="234" spans="1:24" ht="12.75" customHeight="1">
      <c r="A234" s="84"/>
      <c r="B234" s="84"/>
      <c r="C234" s="84"/>
      <c r="D234" s="84"/>
      <c r="E234" s="84"/>
      <c r="F234" s="84"/>
      <c r="G234" s="84"/>
      <c r="H234" s="84"/>
      <c r="I234" s="84"/>
      <c r="J234" s="84"/>
      <c r="K234" s="84"/>
      <c r="L234" s="84"/>
      <c r="M234" s="84"/>
      <c r="N234" s="84"/>
      <c r="O234" s="84"/>
      <c r="P234" s="84"/>
      <c r="Q234" s="84"/>
      <c r="R234" s="84"/>
      <c r="S234" s="84"/>
      <c r="T234" s="84"/>
      <c r="U234" s="84"/>
      <c r="V234" s="84"/>
      <c r="W234" s="84"/>
      <c r="X234" s="84"/>
    </row>
    <row r="235" spans="1:24" ht="12.75" customHeight="1">
      <c r="A235" s="84"/>
      <c r="B235" s="84"/>
      <c r="C235" s="84"/>
      <c r="D235" s="84"/>
      <c r="E235" s="84"/>
      <c r="F235" s="84"/>
      <c r="G235" s="84"/>
      <c r="H235" s="84"/>
      <c r="I235" s="84"/>
      <c r="J235" s="84"/>
      <c r="K235" s="84"/>
      <c r="L235" s="84"/>
      <c r="M235" s="84"/>
      <c r="N235" s="84"/>
      <c r="O235" s="84"/>
      <c r="P235" s="84"/>
      <c r="Q235" s="84"/>
      <c r="R235" s="84"/>
      <c r="S235" s="84"/>
      <c r="T235" s="84"/>
      <c r="U235" s="84"/>
      <c r="V235" s="84"/>
      <c r="W235" s="84"/>
      <c r="X235" s="84"/>
    </row>
    <row r="236" spans="1:24" ht="12.75" customHeight="1">
      <c r="A236" s="84"/>
      <c r="B236" s="84"/>
      <c r="C236" s="84"/>
      <c r="D236" s="84"/>
      <c r="E236" s="84"/>
      <c r="F236" s="84"/>
      <c r="G236" s="84"/>
      <c r="H236" s="84"/>
      <c r="I236" s="84"/>
      <c r="J236" s="84"/>
      <c r="K236" s="84"/>
      <c r="L236" s="84"/>
      <c r="M236" s="84"/>
      <c r="N236" s="84"/>
      <c r="O236" s="84"/>
      <c r="P236" s="84"/>
      <c r="Q236" s="84"/>
      <c r="R236" s="84"/>
      <c r="S236" s="84"/>
      <c r="T236" s="84"/>
      <c r="U236" s="84"/>
      <c r="V236" s="84"/>
      <c r="W236" s="84"/>
      <c r="X236" s="84"/>
    </row>
    <row r="237" spans="1:24" ht="12.75" customHeight="1">
      <c r="A237" s="84"/>
      <c r="B237" s="84"/>
      <c r="C237" s="84"/>
      <c r="D237" s="84"/>
      <c r="E237" s="84"/>
      <c r="F237" s="84"/>
      <c r="G237" s="84"/>
      <c r="H237" s="84"/>
      <c r="I237" s="84"/>
      <c r="J237" s="84"/>
      <c r="K237" s="84"/>
      <c r="L237" s="84"/>
      <c r="M237" s="84"/>
      <c r="N237" s="84"/>
      <c r="O237" s="84"/>
      <c r="P237" s="84"/>
      <c r="Q237" s="84"/>
      <c r="R237" s="84"/>
      <c r="S237" s="84"/>
      <c r="T237" s="84"/>
      <c r="U237" s="84"/>
      <c r="V237" s="84"/>
      <c r="W237" s="84"/>
      <c r="X237" s="84"/>
    </row>
    <row r="238" spans="1:24" ht="12.75" customHeight="1">
      <c r="A238" s="84"/>
      <c r="B238" s="84"/>
      <c r="C238" s="84"/>
      <c r="D238" s="84"/>
      <c r="E238" s="84"/>
      <c r="F238" s="84"/>
      <c r="G238" s="84"/>
      <c r="H238" s="84"/>
      <c r="I238" s="84"/>
      <c r="J238" s="84"/>
      <c r="K238" s="84"/>
      <c r="L238" s="84"/>
      <c r="M238" s="84"/>
      <c r="N238" s="84"/>
      <c r="O238" s="84"/>
      <c r="P238" s="84"/>
      <c r="Q238" s="84"/>
      <c r="R238" s="84"/>
      <c r="S238" s="84"/>
      <c r="T238" s="84"/>
      <c r="U238" s="84"/>
      <c r="V238" s="84"/>
      <c r="W238" s="84"/>
      <c r="X238" s="84"/>
    </row>
    <row r="239" spans="1:24" ht="12.75" customHeight="1">
      <c r="A239" s="84"/>
      <c r="B239" s="84"/>
      <c r="C239" s="84"/>
      <c r="D239" s="84"/>
      <c r="E239" s="84"/>
      <c r="F239" s="84"/>
      <c r="G239" s="84"/>
      <c r="H239" s="84"/>
      <c r="I239" s="84"/>
      <c r="J239" s="84"/>
      <c r="K239" s="84"/>
      <c r="L239" s="84"/>
      <c r="M239" s="84"/>
      <c r="N239" s="84"/>
      <c r="O239" s="84"/>
      <c r="P239" s="84"/>
      <c r="Q239" s="84"/>
      <c r="R239" s="84"/>
      <c r="S239" s="84"/>
      <c r="T239" s="84"/>
      <c r="U239" s="84"/>
      <c r="V239" s="84"/>
      <c r="W239" s="84"/>
      <c r="X239" s="84"/>
    </row>
    <row r="240" spans="1:24" ht="12.75" customHeight="1">
      <c r="A240" s="84"/>
      <c r="B240" s="84"/>
      <c r="C240" s="84"/>
      <c r="D240" s="84"/>
      <c r="E240" s="84"/>
      <c r="F240" s="84"/>
      <c r="G240" s="84"/>
      <c r="H240" s="84"/>
      <c r="I240" s="84"/>
      <c r="J240" s="84"/>
      <c r="K240" s="84"/>
      <c r="L240" s="84"/>
      <c r="M240" s="84"/>
      <c r="N240" s="84"/>
      <c r="O240" s="84"/>
      <c r="P240" s="84"/>
      <c r="Q240" s="84"/>
      <c r="R240" s="84"/>
      <c r="S240" s="84"/>
      <c r="T240" s="84"/>
      <c r="U240" s="84"/>
      <c r="V240" s="84"/>
      <c r="W240" s="84"/>
      <c r="X240" s="84"/>
    </row>
    <row r="241" spans="1:24" ht="12.75" customHeight="1">
      <c r="A241" s="84"/>
      <c r="B241" s="84"/>
      <c r="C241" s="84"/>
      <c r="D241" s="84"/>
      <c r="E241" s="84"/>
      <c r="F241" s="84"/>
      <c r="G241" s="84"/>
      <c r="H241" s="84"/>
      <c r="I241" s="84"/>
      <c r="J241" s="84"/>
      <c r="K241" s="84"/>
      <c r="L241" s="84"/>
      <c r="M241" s="84"/>
      <c r="N241" s="84"/>
      <c r="O241" s="84"/>
      <c r="P241" s="84"/>
      <c r="Q241" s="84"/>
      <c r="R241" s="84"/>
      <c r="S241" s="84"/>
      <c r="T241" s="84"/>
      <c r="U241" s="84"/>
      <c r="V241" s="84"/>
      <c r="W241" s="84"/>
      <c r="X241" s="84"/>
    </row>
    <row r="242" spans="1:24" ht="12.75" customHeight="1">
      <c r="A242" s="84"/>
      <c r="B242" s="84"/>
      <c r="C242" s="84"/>
      <c r="D242" s="84"/>
      <c r="E242" s="84"/>
      <c r="F242" s="84"/>
      <c r="G242" s="84"/>
      <c r="H242" s="84"/>
      <c r="I242" s="84"/>
      <c r="J242" s="84"/>
      <c r="K242" s="84"/>
      <c r="L242" s="84"/>
      <c r="M242" s="84"/>
      <c r="N242" s="84"/>
      <c r="O242" s="84"/>
      <c r="P242" s="84"/>
      <c r="Q242" s="84"/>
      <c r="R242" s="84"/>
      <c r="S242" s="84"/>
      <c r="T242" s="84"/>
      <c r="U242" s="84"/>
      <c r="V242" s="84"/>
      <c r="W242" s="84"/>
      <c r="X242" s="84"/>
    </row>
    <row r="243" spans="1:24" ht="12.75" customHeight="1">
      <c r="A243" s="84"/>
      <c r="B243" s="84"/>
      <c r="C243" s="84"/>
      <c r="D243" s="84"/>
      <c r="E243" s="84"/>
      <c r="F243" s="84"/>
      <c r="G243" s="84"/>
      <c r="H243" s="84"/>
      <c r="I243" s="84"/>
      <c r="J243" s="84"/>
      <c r="K243" s="84"/>
      <c r="L243" s="84"/>
      <c r="M243" s="84"/>
      <c r="N243" s="84"/>
      <c r="O243" s="84"/>
      <c r="P243" s="84"/>
      <c r="Q243" s="84"/>
      <c r="R243" s="84"/>
      <c r="S243" s="84"/>
      <c r="T243" s="84"/>
      <c r="U243" s="84"/>
      <c r="V243" s="84"/>
      <c r="W243" s="84"/>
      <c r="X243" s="84"/>
    </row>
    <row r="244" spans="1:24" ht="12.75" customHeight="1">
      <c r="A244" s="84"/>
      <c r="B244" s="84"/>
      <c r="C244" s="84"/>
      <c r="D244" s="84"/>
      <c r="E244" s="84"/>
      <c r="F244" s="84"/>
      <c r="G244" s="84"/>
      <c r="H244" s="84"/>
      <c r="I244" s="84"/>
      <c r="J244" s="84"/>
      <c r="K244" s="84"/>
      <c r="L244" s="84"/>
      <c r="M244" s="84"/>
      <c r="N244" s="84"/>
      <c r="O244" s="84"/>
      <c r="P244" s="84"/>
      <c r="Q244" s="84"/>
      <c r="R244" s="84"/>
      <c r="S244" s="84"/>
      <c r="T244" s="84"/>
      <c r="U244" s="84"/>
      <c r="V244" s="84"/>
      <c r="W244" s="84"/>
      <c r="X244" s="84"/>
    </row>
    <row r="245" spans="1:24" ht="12.75" customHeight="1">
      <c r="A245" s="84"/>
      <c r="B245" s="84"/>
      <c r="C245" s="84"/>
      <c r="D245" s="84"/>
      <c r="E245" s="84"/>
      <c r="F245" s="84"/>
      <c r="G245" s="84"/>
      <c r="H245" s="84"/>
      <c r="I245" s="84"/>
      <c r="J245" s="84"/>
      <c r="K245" s="84"/>
      <c r="L245" s="84"/>
      <c r="M245" s="84"/>
      <c r="N245" s="84"/>
      <c r="O245" s="84"/>
      <c r="P245" s="84"/>
      <c r="Q245" s="84"/>
      <c r="R245" s="84"/>
      <c r="S245" s="84"/>
      <c r="T245" s="84"/>
      <c r="U245" s="84"/>
      <c r="V245" s="84"/>
      <c r="W245" s="84"/>
      <c r="X245" s="84"/>
    </row>
    <row r="246" spans="1:24" ht="12.75" customHeight="1">
      <c r="A246" s="84"/>
      <c r="B246" s="84"/>
      <c r="C246" s="84"/>
      <c r="D246" s="84"/>
      <c r="E246" s="84"/>
      <c r="F246" s="84"/>
      <c r="G246" s="84"/>
      <c r="H246" s="84"/>
      <c r="I246" s="84"/>
      <c r="J246" s="84"/>
      <c r="K246" s="84"/>
      <c r="L246" s="84"/>
      <c r="M246" s="84"/>
      <c r="N246" s="84"/>
      <c r="O246" s="84"/>
      <c r="P246" s="84"/>
      <c r="Q246" s="84"/>
      <c r="R246" s="84"/>
      <c r="S246" s="84"/>
      <c r="T246" s="84"/>
      <c r="U246" s="84"/>
      <c r="V246" s="84"/>
      <c r="W246" s="84"/>
      <c r="X246" s="84"/>
    </row>
    <row r="247" spans="1:24" ht="12.75" customHeight="1">
      <c r="A247" s="84"/>
      <c r="B247" s="84"/>
      <c r="C247" s="84"/>
      <c r="D247" s="84"/>
      <c r="E247" s="84"/>
      <c r="F247" s="84"/>
      <c r="G247" s="84"/>
      <c r="H247" s="84"/>
      <c r="I247" s="84"/>
      <c r="J247" s="84"/>
      <c r="K247" s="84"/>
      <c r="L247" s="84"/>
      <c r="M247" s="84"/>
      <c r="N247" s="84"/>
      <c r="O247" s="84"/>
      <c r="P247" s="84"/>
      <c r="Q247" s="84"/>
      <c r="R247" s="84"/>
      <c r="S247" s="84"/>
      <c r="T247" s="84"/>
      <c r="U247" s="84"/>
      <c r="V247" s="84"/>
      <c r="W247" s="84"/>
      <c r="X247" s="84"/>
    </row>
    <row r="248" spans="1:24" ht="12.75" customHeight="1">
      <c r="A248" s="84"/>
      <c r="B248" s="84"/>
      <c r="C248" s="84"/>
      <c r="D248" s="84"/>
      <c r="E248" s="84"/>
      <c r="F248" s="84"/>
      <c r="G248" s="84"/>
      <c r="H248" s="84"/>
      <c r="I248" s="84"/>
      <c r="J248" s="84"/>
      <c r="K248" s="84"/>
      <c r="L248" s="84"/>
      <c r="M248" s="84"/>
      <c r="N248" s="84"/>
      <c r="O248" s="84"/>
      <c r="P248" s="84"/>
      <c r="Q248" s="84"/>
      <c r="R248" s="84"/>
      <c r="S248" s="84"/>
      <c r="T248" s="84"/>
      <c r="U248" s="84"/>
      <c r="V248" s="84"/>
      <c r="W248" s="84"/>
      <c r="X248" s="84"/>
    </row>
    <row r="249" spans="1:24" ht="12.75" customHeight="1">
      <c r="A249" s="84"/>
      <c r="B249" s="84"/>
      <c r="C249" s="84"/>
      <c r="D249" s="84"/>
      <c r="E249" s="84"/>
      <c r="F249" s="84"/>
      <c r="G249" s="84"/>
      <c r="H249" s="84"/>
      <c r="I249" s="84"/>
      <c r="J249" s="84"/>
      <c r="K249" s="84"/>
      <c r="L249" s="84"/>
      <c r="M249" s="84"/>
      <c r="N249" s="84"/>
      <c r="O249" s="84"/>
      <c r="P249" s="84"/>
      <c r="Q249" s="84"/>
      <c r="R249" s="84"/>
      <c r="S249" s="84"/>
      <c r="T249" s="84"/>
      <c r="U249" s="84"/>
      <c r="V249" s="84"/>
      <c r="W249" s="84"/>
      <c r="X249" s="84"/>
    </row>
    <row r="250" spans="1:24" ht="12.75" customHeight="1">
      <c r="A250" s="84"/>
      <c r="B250" s="84"/>
      <c r="C250" s="84"/>
      <c r="D250" s="84"/>
      <c r="E250" s="84"/>
      <c r="F250" s="84"/>
      <c r="G250" s="84"/>
      <c r="H250" s="84"/>
      <c r="I250" s="84"/>
      <c r="J250" s="84"/>
      <c r="K250" s="84"/>
      <c r="L250" s="84"/>
      <c r="M250" s="84"/>
      <c r="N250" s="84"/>
      <c r="O250" s="84"/>
      <c r="P250" s="84"/>
      <c r="Q250" s="84"/>
      <c r="R250" s="84"/>
      <c r="S250" s="84"/>
      <c r="T250" s="84"/>
      <c r="U250" s="84"/>
      <c r="V250" s="84"/>
      <c r="W250" s="84"/>
      <c r="X250" s="84"/>
    </row>
    <row r="251" spans="1:24" ht="12.75" customHeight="1">
      <c r="A251" s="84"/>
      <c r="B251" s="84"/>
      <c r="C251" s="84"/>
      <c r="D251" s="84"/>
      <c r="E251" s="84"/>
      <c r="F251" s="84"/>
      <c r="G251" s="84"/>
      <c r="H251" s="84"/>
      <c r="I251" s="84"/>
      <c r="J251" s="84"/>
      <c r="K251" s="84"/>
      <c r="L251" s="84"/>
      <c r="M251" s="84"/>
      <c r="N251" s="84"/>
      <c r="O251" s="84"/>
      <c r="P251" s="84"/>
      <c r="Q251" s="84"/>
      <c r="R251" s="84"/>
      <c r="S251" s="84"/>
      <c r="T251" s="84"/>
      <c r="U251" s="84"/>
      <c r="V251" s="84"/>
      <c r="W251" s="84"/>
      <c r="X251" s="84"/>
    </row>
    <row r="252" spans="1:24" ht="12.75" customHeight="1">
      <c r="A252" s="84"/>
      <c r="B252" s="84"/>
      <c r="C252" s="84"/>
      <c r="D252" s="84"/>
      <c r="E252" s="84"/>
      <c r="F252" s="84"/>
      <c r="G252" s="84"/>
      <c r="H252" s="84"/>
      <c r="I252" s="84"/>
      <c r="J252" s="84"/>
      <c r="K252" s="84"/>
      <c r="L252" s="84"/>
      <c r="M252" s="84"/>
      <c r="N252" s="84"/>
      <c r="O252" s="84"/>
      <c r="P252" s="84"/>
      <c r="Q252" s="84"/>
      <c r="R252" s="84"/>
      <c r="S252" s="84"/>
      <c r="T252" s="84"/>
      <c r="U252" s="84"/>
      <c r="V252" s="84"/>
      <c r="W252" s="84"/>
      <c r="X252" s="84"/>
    </row>
    <row r="253" spans="1:24" ht="12.75" customHeight="1">
      <c r="A253" s="84"/>
      <c r="B253" s="84"/>
      <c r="C253" s="84"/>
      <c r="D253" s="84"/>
      <c r="E253" s="84"/>
      <c r="F253" s="84"/>
      <c r="G253" s="84"/>
      <c r="H253" s="84"/>
      <c r="I253" s="84"/>
      <c r="J253" s="84"/>
      <c r="K253" s="84"/>
      <c r="L253" s="84"/>
      <c r="M253" s="84"/>
      <c r="N253" s="84"/>
      <c r="O253" s="84"/>
      <c r="P253" s="84"/>
      <c r="Q253" s="84"/>
      <c r="R253" s="84"/>
      <c r="S253" s="84"/>
      <c r="T253" s="84"/>
      <c r="U253" s="84"/>
      <c r="V253" s="84"/>
      <c r="W253" s="84"/>
      <c r="X253" s="84"/>
    </row>
    <row r="254" spans="1:24" ht="12.75" customHeight="1">
      <c r="A254" s="84"/>
      <c r="B254" s="84"/>
      <c r="C254" s="84"/>
      <c r="D254" s="84"/>
      <c r="E254" s="84"/>
      <c r="F254" s="84"/>
      <c r="G254" s="84"/>
      <c r="H254" s="84"/>
      <c r="I254" s="84"/>
      <c r="J254" s="84"/>
      <c r="K254" s="84"/>
      <c r="L254" s="84"/>
      <c r="M254" s="84"/>
      <c r="N254" s="84"/>
      <c r="O254" s="84"/>
      <c r="P254" s="84"/>
      <c r="Q254" s="84"/>
      <c r="R254" s="84"/>
      <c r="S254" s="84"/>
      <c r="T254" s="84"/>
      <c r="U254" s="84"/>
      <c r="V254" s="84"/>
      <c r="W254" s="84"/>
      <c r="X254" s="84"/>
    </row>
    <row r="255" spans="1:24" ht="12.75" customHeight="1">
      <c r="A255" s="84"/>
      <c r="B255" s="84"/>
      <c r="C255" s="84"/>
      <c r="D255" s="84"/>
      <c r="E255" s="84"/>
      <c r="F255" s="84"/>
      <c r="G255" s="84"/>
      <c r="H255" s="84"/>
      <c r="I255" s="84"/>
      <c r="J255" s="84"/>
      <c r="K255" s="84"/>
      <c r="L255" s="84"/>
      <c r="M255" s="84"/>
      <c r="N255" s="84"/>
      <c r="O255" s="84"/>
      <c r="P255" s="84"/>
      <c r="Q255" s="84"/>
      <c r="R255" s="84"/>
      <c r="S255" s="84"/>
      <c r="T255" s="84"/>
      <c r="U255" s="84"/>
      <c r="V255" s="84"/>
      <c r="W255" s="84"/>
      <c r="X255" s="84"/>
    </row>
    <row r="256" spans="1:24" ht="12.75" customHeight="1">
      <c r="A256" s="84"/>
      <c r="B256" s="84"/>
      <c r="C256" s="84"/>
      <c r="D256" s="84"/>
      <c r="E256" s="84"/>
      <c r="F256" s="84"/>
      <c r="G256" s="84"/>
      <c r="H256" s="84"/>
      <c r="I256" s="84"/>
      <c r="J256" s="84"/>
      <c r="K256" s="84"/>
      <c r="L256" s="84"/>
      <c r="M256" s="84"/>
      <c r="N256" s="84"/>
      <c r="O256" s="84"/>
      <c r="P256" s="84"/>
      <c r="Q256" s="84"/>
      <c r="R256" s="84"/>
      <c r="S256" s="84"/>
      <c r="T256" s="84"/>
      <c r="U256" s="84"/>
      <c r="V256" s="84"/>
      <c r="W256" s="84"/>
      <c r="X256" s="84"/>
    </row>
    <row r="257" spans="1:24" ht="12.75" customHeight="1">
      <c r="A257" s="84"/>
      <c r="B257" s="84"/>
      <c r="C257" s="84"/>
      <c r="D257" s="84"/>
      <c r="E257" s="84"/>
      <c r="F257" s="84"/>
      <c r="G257" s="84"/>
      <c r="H257" s="84"/>
      <c r="I257" s="84"/>
      <c r="J257" s="84"/>
      <c r="K257" s="84"/>
      <c r="L257" s="84"/>
      <c r="M257" s="84"/>
      <c r="N257" s="84"/>
      <c r="O257" s="84"/>
      <c r="P257" s="84"/>
      <c r="Q257" s="84"/>
      <c r="R257" s="84"/>
      <c r="S257" s="84"/>
      <c r="T257" s="84"/>
      <c r="U257" s="84"/>
      <c r="V257" s="84"/>
      <c r="W257" s="84"/>
      <c r="X257" s="84"/>
    </row>
    <row r="258" spans="1:24" ht="12.75" customHeight="1">
      <c r="A258" s="84"/>
      <c r="B258" s="84"/>
      <c r="C258" s="84"/>
      <c r="D258" s="84"/>
      <c r="E258" s="84"/>
      <c r="F258" s="84"/>
      <c r="G258" s="84"/>
      <c r="H258" s="84"/>
      <c r="I258" s="84"/>
      <c r="J258" s="84"/>
      <c r="K258" s="84"/>
      <c r="L258" s="84"/>
      <c r="M258" s="84"/>
      <c r="N258" s="84"/>
      <c r="O258" s="84"/>
      <c r="P258" s="84"/>
      <c r="Q258" s="84"/>
      <c r="R258" s="84"/>
      <c r="S258" s="84"/>
      <c r="T258" s="84"/>
      <c r="U258" s="84"/>
      <c r="V258" s="84"/>
      <c r="W258" s="84"/>
      <c r="X258" s="84"/>
    </row>
    <row r="259" spans="1:24" ht="12.75" customHeight="1">
      <c r="A259" s="84"/>
      <c r="B259" s="84"/>
      <c r="C259" s="84"/>
      <c r="D259" s="84"/>
      <c r="E259" s="84"/>
      <c r="F259" s="84"/>
      <c r="G259" s="84"/>
      <c r="H259" s="84"/>
      <c r="I259" s="84"/>
      <c r="J259" s="84"/>
      <c r="K259" s="84"/>
      <c r="L259" s="84"/>
      <c r="M259" s="84"/>
      <c r="N259" s="84"/>
      <c r="O259" s="84"/>
      <c r="P259" s="84"/>
      <c r="Q259" s="84"/>
      <c r="R259" s="84"/>
      <c r="S259" s="84"/>
      <c r="T259" s="84"/>
      <c r="U259" s="84"/>
      <c r="V259" s="84"/>
      <c r="W259" s="84"/>
      <c r="X259" s="84"/>
    </row>
    <row r="260" spans="1:24" ht="12.75" customHeight="1">
      <c r="A260" s="84"/>
      <c r="B260" s="84"/>
      <c r="C260" s="84"/>
      <c r="D260" s="84"/>
      <c r="E260" s="84"/>
      <c r="F260" s="84"/>
      <c r="G260" s="84"/>
      <c r="H260" s="84"/>
      <c r="I260" s="84"/>
      <c r="J260" s="84"/>
      <c r="K260" s="84"/>
      <c r="L260" s="84"/>
      <c r="M260" s="84"/>
      <c r="N260" s="84"/>
      <c r="O260" s="84"/>
      <c r="P260" s="84"/>
      <c r="Q260" s="84"/>
      <c r="R260" s="84"/>
      <c r="S260" s="84"/>
      <c r="T260" s="84"/>
      <c r="U260" s="84"/>
      <c r="V260" s="84"/>
      <c r="W260" s="84"/>
      <c r="X260" s="84"/>
    </row>
    <row r="261" spans="1:24" ht="12.75" customHeight="1">
      <c r="A261" s="84"/>
      <c r="B261" s="84"/>
      <c r="C261" s="84"/>
      <c r="D261" s="84"/>
      <c r="E261" s="84"/>
      <c r="F261" s="84"/>
      <c r="G261" s="84"/>
      <c r="H261" s="84"/>
      <c r="I261" s="84"/>
      <c r="J261" s="84"/>
      <c r="K261" s="84"/>
      <c r="L261" s="84"/>
      <c r="M261" s="84"/>
      <c r="N261" s="84"/>
      <c r="O261" s="84"/>
      <c r="P261" s="84"/>
      <c r="Q261" s="84"/>
      <c r="R261" s="84"/>
      <c r="S261" s="84"/>
      <c r="T261" s="84"/>
      <c r="U261" s="84"/>
      <c r="V261" s="84"/>
      <c r="W261" s="84"/>
      <c r="X261" s="84"/>
    </row>
    <row r="262" spans="1:24" ht="12.75" customHeight="1">
      <c r="A262" s="84"/>
      <c r="B262" s="84"/>
      <c r="C262" s="84"/>
      <c r="D262" s="84"/>
      <c r="E262" s="84"/>
      <c r="F262" s="84"/>
      <c r="G262" s="84"/>
      <c r="H262" s="84"/>
      <c r="I262" s="84"/>
      <c r="J262" s="84"/>
      <c r="K262" s="84"/>
      <c r="L262" s="84"/>
      <c r="M262" s="84"/>
      <c r="N262" s="84"/>
      <c r="O262" s="84"/>
      <c r="P262" s="84"/>
      <c r="Q262" s="84"/>
      <c r="R262" s="84"/>
      <c r="S262" s="84"/>
      <c r="T262" s="84"/>
      <c r="U262" s="84"/>
      <c r="V262" s="84"/>
      <c r="W262" s="84"/>
      <c r="X262" s="84"/>
    </row>
    <row r="263" spans="1:24" ht="12.75" customHeight="1">
      <c r="A263" s="84"/>
      <c r="B263" s="84"/>
      <c r="C263" s="84"/>
      <c r="D263" s="84"/>
      <c r="E263" s="84"/>
      <c r="F263" s="84"/>
      <c r="G263" s="84"/>
      <c r="H263" s="84"/>
      <c r="I263" s="84"/>
      <c r="J263" s="84"/>
      <c r="K263" s="84"/>
      <c r="L263" s="84"/>
      <c r="M263" s="84"/>
      <c r="N263" s="84"/>
      <c r="O263" s="84"/>
      <c r="P263" s="84"/>
      <c r="Q263" s="84"/>
      <c r="R263" s="84"/>
      <c r="S263" s="84"/>
      <c r="T263" s="84"/>
      <c r="U263" s="84"/>
      <c r="V263" s="84"/>
      <c r="W263" s="84"/>
      <c r="X263" s="84"/>
    </row>
    <row r="264" spans="1:24" ht="12.75" customHeight="1">
      <c r="A264" s="84"/>
      <c r="B264" s="84"/>
      <c r="C264" s="84"/>
      <c r="D264" s="84"/>
      <c r="E264" s="84"/>
      <c r="F264" s="84"/>
      <c r="G264" s="84"/>
      <c r="H264" s="84"/>
      <c r="I264" s="84"/>
      <c r="J264" s="84"/>
      <c r="K264" s="84"/>
      <c r="L264" s="84"/>
      <c r="M264" s="84"/>
      <c r="N264" s="84"/>
      <c r="O264" s="84"/>
      <c r="P264" s="84"/>
      <c r="Q264" s="84"/>
      <c r="R264" s="84"/>
      <c r="S264" s="84"/>
      <c r="T264" s="84"/>
      <c r="U264" s="84"/>
      <c r="V264" s="84"/>
      <c r="W264" s="84"/>
      <c r="X264" s="84"/>
    </row>
    <row r="265" spans="1:24" ht="12.75" customHeight="1">
      <c r="A265" s="84"/>
      <c r="B265" s="84"/>
      <c r="C265" s="84"/>
      <c r="D265" s="84"/>
      <c r="E265" s="84"/>
      <c r="F265" s="84"/>
      <c r="G265" s="84"/>
      <c r="H265" s="84"/>
      <c r="I265" s="84"/>
      <c r="J265" s="84"/>
      <c r="K265" s="84"/>
      <c r="L265" s="84"/>
      <c r="M265" s="84"/>
      <c r="N265" s="84"/>
      <c r="O265" s="84"/>
      <c r="P265" s="84"/>
      <c r="Q265" s="84"/>
      <c r="R265" s="84"/>
      <c r="S265" s="84"/>
      <c r="T265" s="84"/>
      <c r="U265" s="84"/>
      <c r="V265" s="84"/>
      <c r="W265" s="84"/>
      <c r="X265" s="84"/>
    </row>
    <row r="266" spans="1:24" ht="12.75" customHeight="1">
      <c r="A266" s="84"/>
      <c r="B266" s="84"/>
      <c r="C266" s="84"/>
      <c r="D266" s="84"/>
      <c r="E266" s="84"/>
      <c r="F266" s="84"/>
      <c r="G266" s="84"/>
      <c r="H266" s="84"/>
      <c r="I266" s="84"/>
      <c r="J266" s="84"/>
      <c r="K266" s="84"/>
      <c r="L266" s="84"/>
      <c r="M266" s="84"/>
      <c r="N266" s="84"/>
      <c r="O266" s="84"/>
      <c r="P266" s="84"/>
      <c r="Q266" s="84"/>
      <c r="R266" s="84"/>
      <c r="S266" s="84"/>
      <c r="T266" s="84"/>
      <c r="U266" s="84"/>
      <c r="V266" s="84"/>
      <c r="W266" s="84"/>
      <c r="X266" s="84"/>
    </row>
    <row r="267" spans="1:24" ht="12.75" customHeight="1">
      <c r="A267" s="84"/>
      <c r="B267" s="84"/>
      <c r="C267" s="84"/>
      <c r="D267" s="84"/>
      <c r="E267" s="84"/>
      <c r="F267" s="84"/>
      <c r="G267" s="84"/>
      <c r="H267" s="84"/>
      <c r="I267" s="84"/>
      <c r="J267" s="84"/>
      <c r="K267" s="84"/>
      <c r="L267" s="84"/>
      <c r="M267" s="84"/>
      <c r="N267" s="84"/>
      <c r="O267" s="84"/>
      <c r="P267" s="84"/>
      <c r="Q267" s="84"/>
      <c r="R267" s="84"/>
      <c r="S267" s="84"/>
      <c r="T267" s="84"/>
      <c r="U267" s="84"/>
      <c r="V267" s="84"/>
      <c r="W267" s="84"/>
      <c r="X267" s="84"/>
    </row>
    <row r="268" spans="1:24" ht="12.75" customHeight="1">
      <c r="A268" s="84"/>
      <c r="B268" s="84"/>
      <c r="C268" s="84"/>
      <c r="D268" s="84"/>
      <c r="E268" s="84"/>
      <c r="F268" s="84"/>
      <c r="G268" s="84"/>
      <c r="H268" s="84"/>
      <c r="I268" s="84"/>
      <c r="J268" s="84"/>
      <c r="K268" s="84"/>
      <c r="L268" s="84"/>
      <c r="M268" s="84"/>
      <c r="N268" s="84"/>
      <c r="O268" s="84"/>
      <c r="P268" s="84"/>
      <c r="Q268" s="84"/>
      <c r="R268" s="84"/>
      <c r="S268" s="84"/>
      <c r="T268" s="84"/>
      <c r="U268" s="84"/>
      <c r="V268" s="84"/>
      <c r="W268" s="84"/>
      <c r="X268" s="84"/>
    </row>
    <row r="269" spans="1:24" ht="12.75" customHeight="1">
      <c r="A269" s="84"/>
      <c r="B269" s="84"/>
      <c r="C269" s="84"/>
      <c r="D269" s="84"/>
      <c r="E269" s="84"/>
      <c r="F269" s="84"/>
      <c r="G269" s="84"/>
      <c r="H269" s="84"/>
      <c r="I269" s="84"/>
      <c r="J269" s="84"/>
      <c r="K269" s="84"/>
      <c r="L269" s="84"/>
      <c r="M269" s="84"/>
      <c r="N269" s="84"/>
      <c r="O269" s="84"/>
      <c r="P269" s="84"/>
      <c r="Q269" s="84"/>
      <c r="R269" s="84"/>
      <c r="S269" s="84"/>
      <c r="T269" s="84"/>
      <c r="U269" s="84"/>
      <c r="V269" s="84"/>
      <c r="W269" s="84"/>
      <c r="X269" s="84"/>
    </row>
    <row r="270" spans="1:24" ht="12.75" customHeight="1">
      <c r="A270" s="84"/>
      <c r="B270" s="84"/>
      <c r="C270" s="84"/>
      <c r="D270" s="84"/>
      <c r="E270" s="84"/>
      <c r="F270" s="84"/>
      <c r="G270" s="84"/>
      <c r="H270" s="84"/>
      <c r="I270" s="84"/>
      <c r="J270" s="84"/>
      <c r="K270" s="84"/>
      <c r="L270" s="84"/>
      <c r="M270" s="84"/>
      <c r="N270" s="84"/>
      <c r="O270" s="84"/>
      <c r="P270" s="84"/>
      <c r="Q270" s="84"/>
      <c r="R270" s="84"/>
      <c r="S270" s="84"/>
      <c r="T270" s="84"/>
      <c r="U270" s="84"/>
      <c r="V270" s="84"/>
      <c r="W270" s="84"/>
      <c r="X270" s="84"/>
    </row>
    <row r="271" spans="1:24" ht="12.75" customHeight="1">
      <c r="A271" s="84"/>
      <c r="B271" s="84"/>
      <c r="C271" s="84"/>
      <c r="D271" s="84"/>
      <c r="E271" s="84"/>
      <c r="F271" s="84"/>
      <c r="G271" s="84"/>
      <c r="H271" s="84"/>
      <c r="I271" s="84"/>
      <c r="J271" s="84"/>
      <c r="K271" s="84"/>
      <c r="L271" s="84"/>
      <c r="M271" s="84"/>
      <c r="N271" s="84"/>
      <c r="O271" s="84"/>
      <c r="P271" s="84"/>
      <c r="Q271" s="84"/>
      <c r="R271" s="84"/>
      <c r="S271" s="84"/>
      <c r="T271" s="84"/>
      <c r="U271" s="84"/>
      <c r="V271" s="84"/>
      <c r="W271" s="84"/>
      <c r="X271" s="84"/>
    </row>
    <row r="272" spans="1:24" ht="12.75" customHeight="1">
      <c r="A272" s="84"/>
      <c r="B272" s="84"/>
      <c r="C272" s="84"/>
      <c r="D272" s="84"/>
      <c r="E272" s="84"/>
      <c r="F272" s="84"/>
      <c r="G272" s="84"/>
      <c r="H272" s="84"/>
      <c r="I272" s="84"/>
      <c r="J272" s="84"/>
      <c r="K272" s="84"/>
      <c r="L272" s="84"/>
      <c r="M272" s="84"/>
      <c r="N272" s="84"/>
      <c r="O272" s="84"/>
      <c r="P272" s="84"/>
      <c r="Q272" s="84"/>
      <c r="R272" s="84"/>
      <c r="S272" s="84"/>
      <c r="T272" s="84"/>
      <c r="U272" s="84"/>
      <c r="V272" s="84"/>
      <c r="W272" s="84"/>
      <c r="X272" s="84"/>
    </row>
    <row r="273" spans="1:24" ht="12.75" customHeight="1">
      <c r="A273" s="84"/>
      <c r="B273" s="84"/>
      <c r="C273" s="84"/>
      <c r="D273" s="84"/>
      <c r="E273" s="84"/>
      <c r="F273" s="84"/>
      <c r="G273" s="84"/>
      <c r="H273" s="84"/>
      <c r="I273" s="84"/>
      <c r="J273" s="84"/>
      <c r="K273" s="84"/>
      <c r="L273" s="84"/>
      <c r="M273" s="84"/>
      <c r="N273" s="84"/>
      <c r="O273" s="84"/>
      <c r="P273" s="84"/>
      <c r="Q273" s="84"/>
      <c r="R273" s="84"/>
      <c r="S273" s="84"/>
      <c r="T273" s="84"/>
      <c r="U273" s="84"/>
      <c r="V273" s="84"/>
      <c r="W273" s="84"/>
      <c r="X273" s="84"/>
    </row>
    <row r="274" spans="1:24" ht="12.75" customHeight="1">
      <c r="A274" s="84"/>
      <c r="B274" s="84"/>
      <c r="C274" s="84"/>
      <c r="D274" s="84"/>
      <c r="E274" s="84"/>
      <c r="F274" s="84"/>
      <c r="G274" s="84"/>
      <c r="H274" s="84"/>
      <c r="I274" s="84"/>
      <c r="J274" s="84"/>
      <c r="K274" s="84"/>
      <c r="L274" s="84"/>
      <c r="M274" s="84"/>
      <c r="N274" s="84"/>
      <c r="O274" s="84"/>
      <c r="P274" s="84"/>
      <c r="Q274" s="84"/>
      <c r="R274" s="84"/>
      <c r="S274" s="84"/>
      <c r="T274" s="84"/>
      <c r="U274" s="84"/>
      <c r="V274" s="84"/>
      <c r="W274" s="84"/>
      <c r="X274" s="84"/>
    </row>
    <row r="275" spans="1:24" ht="12.75" customHeight="1">
      <c r="A275" s="84"/>
      <c r="B275" s="84"/>
      <c r="C275" s="84"/>
      <c r="D275" s="84"/>
      <c r="E275" s="84"/>
      <c r="F275" s="84"/>
      <c r="G275" s="84"/>
      <c r="H275" s="84"/>
      <c r="I275" s="84"/>
      <c r="J275" s="84"/>
      <c r="K275" s="84"/>
      <c r="L275" s="84"/>
      <c r="M275" s="84"/>
      <c r="N275" s="84"/>
      <c r="O275" s="84"/>
      <c r="P275" s="84"/>
      <c r="Q275" s="84"/>
      <c r="R275" s="84"/>
      <c r="S275" s="84"/>
      <c r="T275" s="84"/>
      <c r="U275" s="84"/>
      <c r="V275" s="84"/>
      <c r="W275" s="84"/>
      <c r="X275" s="84"/>
    </row>
    <row r="276" spans="1:24" ht="12.75" customHeight="1">
      <c r="A276" s="84"/>
      <c r="B276" s="84"/>
      <c r="C276" s="84"/>
      <c r="D276" s="84"/>
      <c r="E276" s="84"/>
      <c r="F276" s="84"/>
      <c r="G276" s="84"/>
      <c r="H276" s="84"/>
      <c r="I276" s="84"/>
      <c r="J276" s="84"/>
      <c r="K276" s="84"/>
      <c r="L276" s="84"/>
      <c r="M276" s="84"/>
      <c r="N276" s="84"/>
      <c r="O276" s="84"/>
      <c r="P276" s="84"/>
      <c r="Q276" s="84"/>
      <c r="R276" s="84"/>
      <c r="S276" s="84"/>
      <c r="T276" s="84"/>
      <c r="U276" s="84"/>
      <c r="V276" s="84"/>
      <c r="W276" s="84"/>
      <c r="X276" s="84"/>
    </row>
    <row r="277" spans="1:24" ht="12.75" customHeight="1">
      <c r="A277" s="84"/>
      <c r="B277" s="84"/>
      <c r="C277" s="84"/>
      <c r="D277" s="84"/>
      <c r="E277" s="84"/>
      <c r="F277" s="84"/>
      <c r="G277" s="84"/>
      <c r="H277" s="84"/>
      <c r="I277" s="84"/>
      <c r="J277" s="84"/>
      <c r="K277" s="84"/>
      <c r="L277" s="84"/>
      <c r="M277" s="84"/>
      <c r="N277" s="84"/>
      <c r="O277" s="84"/>
      <c r="P277" s="84"/>
      <c r="Q277" s="84"/>
      <c r="R277" s="84"/>
      <c r="S277" s="84"/>
      <c r="T277" s="84"/>
      <c r="U277" s="84"/>
      <c r="V277" s="84"/>
      <c r="W277" s="84"/>
      <c r="X277" s="84"/>
    </row>
    <row r="278" spans="1:24" ht="12.75" customHeight="1">
      <c r="A278" s="84"/>
      <c r="B278" s="84"/>
      <c r="C278" s="84"/>
      <c r="D278" s="84"/>
      <c r="E278" s="84"/>
      <c r="F278" s="84"/>
      <c r="G278" s="84"/>
      <c r="H278" s="84"/>
      <c r="I278" s="84"/>
      <c r="J278" s="84"/>
      <c r="K278" s="84"/>
      <c r="L278" s="84"/>
      <c r="M278" s="84"/>
      <c r="N278" s="84"/>
      <c r="O278" s="84"/>
      <c r="P278" s="84"/>
      <c r="Q278" s="84"/>
      <c r="R278" s="84"/>
      <c r="S278" s="84"/>
      <c r="T278" s="84"/>
      <c r="U278" s="84"/>
      <c r="V278" s="84"/>
      <c r="W278" s="84"/>
      <c r="X278" s="84"/>
    </row>
    <row r="279" spans="1:24" ht="12.75" customHeight="1">
      <c r="A279" s="84"/>
      <c r="B279" s="84"/>
      <c r="C279" s="84"/>
      <c r="D279" s="84"/>
      <c r="E279" s="84"/>
      <c r="F279" s="84"/>
      <c r="G279" s="84"/>
      <c r="H279" s="84"/>
      <c r="I279" s="84"/>
      <c r="J279" s="84"/>
      <c r="K279" s="84"/>
      <c r="L279" s="84"/>
      <c r="M279" s="84"/>
      <c r="N279" s="84"/>
      <c r="O279" s="84"/>
      <c r="P279" s="84"/>
      <c r="Q279" s="84"/>
      <c r="R279" s="84"/>
      <c r="S279" s="84"/>
      <c r="T279" s="84"/>
      <c r="U279" s="84"/>
      <c r="V279" s="84"/>
      <c r="W279" s="84"/>
      <c r="X279" s="84"/>
    </row>
    <row r="280" spans="1:24" ht="12.75" customHeight="1">
      <c r="A280" s="84"/>
      <c r="B280" s="84"/>
      <c r="C280" s="84"/>
      <c r="D280" s="84"/>
      <c r="E280" s="84"/>
      <c r="F280" s="84"/>
      <c r="G280" s="84"/>
      <c r="H280" s="84"/>
      <c r="I280" s="84"/>
      <c r="J280" s="84"/>
      <c r="K280" s="84"/>
      <c r="L280" s="84"/>
      <c r="M280" s="84"/>
      <c r="N280" s="84"/>
      <c r="O280" s="84"/>
      <c r="P280" s="84"/>
      <c r="Q280" s="84"/>
      <c r="R280" s="84"/>
      <c r="S280" s="84"/>
      <c r="T280" s="84"/>
      <c r="U280" s="84"/>
      <c r="V280" s="84"/>
      <c r="W280" s="84"/>
      <c r="X280" s="84"/>
    </row>
    <row r="281" spans="1:24" ht="12.75" customHeight="1">
      <c r="A281" s="84"/>
      <c r="B281" s="84"/>
      <c r="C281" s="84"/>
      <c r="D281" s="84"/>
      <c r="E281" s="84"/>
      <c r="F281" s="84"/>
      <c r="G281" s="84"/>
      <c r="H281" s="84"/>
      <c r="I281" s="84"/>
      <c r="J281" s="84"/>
      <c r="K281" s="84"/>
      <c r="L281" s="84"/>
      <c r="M281" s="84"/>
      <c r="N281" s="84"/>
      <c r="O281" s="84"/>
      <c r="P281" s="84"/>
      <c r="Q281" s="84"/>
      <c r="R281" s="84"/>
      <c r="S281" s="84"/>
      <c r="T281" s="84"/>
      <c r="U281" s="84"/>
      <c r="V281" s="84"/>
      <c r="W281" s="84"/>
      <c r="X281" s="84"/>
    </row>
    <row r="282" spans="1:24" ht="12.75" customHeight="1">
      <c r="A282" s="84"/>
      <c r="B282" s="84"/>
      <c r="C282" s="84"/>
      <c r="D282" s="84"/>
      <c r="E282" s="84"/>
      <c r="F282" s="84"/>
      <c r="G282" s="84"/>
      <c r="H282" s="84"/>
      <c r="I282" s="84"/>
      <c r="J282" s="84"/>
      <c r="K282" s="84"/>
      <c r="L282" s="84"/>
      <c r="M282" s="84"/>
      <c r="N282" s="84"/>
      <c r="O282" s="84"/>
      <c r="P282" s="84"/>
      <c r="Q282" s="84"/>
      <c r="R282" s="84"/>
      <c r="S282" s="84"/>
      <c r="T282" s="84"/>
      <c r="U282" s="84"/>
      <c r="V282" s="84"/>
      <c r="W282" s="84"/>
      <c r="X282" s="84"/>
    </row>
    <row r="283" spans="1:24" ht="12.75" customHeight="1">
      <c r="A283" s="84"/>
      <c r="B283" s="84"/>
      <c r="C283" s="84"/>
      <c r="D283" s="84"/>
      <c r="E283" s="84"/>
      <c r="F283" s="84"/>
      <c r="G283" s="84"/>
      <c r="H283" s="84"/>
      <c r="I283" s="84"/>
      <c r="J283" s="84"/>
      <c r="K283" s="84"/>
      <c r="L283" s="84"/>
      <c r="M283" s="84"/>
      <c r="N283" s="84"/>
      <c r="O283" s="84"/>
      <c r="P283" s="84"/>
      <c r="Q283" s="84"/>
      <c r="R283" s="84"/>
      <c r="S283" s="84"/>
      <c r="T283" s="84"/>
      <c r="U283" s="84"/>
      <c r="V283" s="84"/>
      <c r="W283" s="84"/>
      <c r="X283" s="84"/>
    </row>
    <row r="284" spans="1:24" ht="12.75" customHeight="1">
      <c r="A284" s="84"/>
      <c r="B284" s="84"/>
      <c r="C284" s="84"/>
      <c r="D284" s="84"/>
      <c r="E284" s="84"/>
      <c r="F284" s="84"/>
      <c r="G284" s="84"/>
      <c r="H284" s="84"/>
      <c r="I284" s="84"/>
      <c r="J284" s="84"/>
      <c r="K284" s="84"/>
      <c r="L284" s="84"/>
      <c r="M284" s="84"/>
      <c r="N284" s="84"/>
      <c r="O284" s="84"/>
      <c r="P284" s="84"/>
      <c r="Q284" s="84"/>
      <c r="R284" s="84"/>
      <c r="S284" s="84"/>
      <c r="T284" s="84"/>
      <c r="U284" s="84"/>
      <c r="V284" s="84"/>
      <c r="W284" s="84"/>
      <c r="X284" s="84"/>
    </row>
    <row r="285" spans="1:24" ht="12.75" customHeight="1">
      <c r="A285" s="84"/>
      <c r="B285" s="84"/>
      <c r="C285" s="84"/>
      <c r="D285" s="84"/>
      <c r="E285" s="84"/>
      <c r="F285" s="84"/>
      <c r="G285" s="84"/>
      <c r="H285" s="84"/>
      <c r="I285" s="84"/>
      <c r="J285" s="84"/>
      <c r="K285" s="84"/>
      <c r="L285" s="84"/>
      <c r="M285" s="84"/>
      <c r="N285" s="84"/>
      <c r="O285" s="84"/>
      <c r="P285" s="84"/>
      <c r="Q285" s="84"/>
      <c r="R285" s="84"/>
      <c r="S285" s="84"/>
      <c r="T285" s="84"/>
      <c r="U285" s="84"/>
      <c r="V285" s="84"/>
      <c r="W285" s="84"/>
      <c r="X285" s="84"/>
    </row>
    <row r="286" spans="1:24" ht="12.75" customHeight="1">
      <c r="A286" s="84"/>
      <c r="B286" s="84"/>
      <c r="C286" s="84"/>
      <c r="D286" s="84"/>
      <c r="E286" s="84"/>
      <c r="F286" s="84"/>
      <c r="G286" s="84"/>
      <c r="H286" s="84"/>
      <c r="I286" s="84"/>
      <c r="J286" s="84"/>
      <c r="K286" s="84"/>
      <c r="L286" s="84"/>
      <c r="M286" s="84"/>
      <c r="N286" s="84"/>
      <c r="O286" s="84"/>
      <c r="P286" s="84"/>
      <c r="Q286" s="84"/>
      <c r="R286" s="84"/>
      <c r="S286" s="84"/>
      <c r="T286" s="84"/>
      <c r="U286" s="84"/>
      <c r="V286" s="84"/>
      <c r="W286" s="84"/>
      <c r="X286" s="84"/>
    </row>
    <row r="287" spans="1:24" ht="12.75" customHeight="1">
      <c r="A287" s="84"/>
      <c r="B287" s="84"/>
      <c r="C287" s="84"/>
      <c r="D287" s="84"/>
      <c r="E287" s="84"/>
      <c r="F287" s="84"/>
      <c r="G287" s="84"/>
      <c r="H287" s="84"/>
      <c r="I287" s="84"/>
      <c r="J287" s="84"/>
      <c r="K287" s="84"/>
      <c r="L287" s="84"/>
      <c r="M287" s="84"/>
      <c r="N287" s="84"/>
      <c r="O287" s="84"/>
      <c r="P287" s="84"/>
      <c r="Q287" s="84"/>
      <c r="R287" s="84"/>
      <c r="S287" s="84"/>
      <c r="T287" s="84"/>
      <c r="U287" s="84"/>
      <c r="V287" s="84"/>
      <c r="W287" s="84"/>
      <c r="X287" s="84"/>
    </row>
    <row r="288" spans="1:24" ht="12.75" customHeight="1">
      <c r="A288" s="84"/>
      <c r="B288" s="84"/>
      <c r="C288" s="84"/>
      <c r="D288" s="84"/>
      <c r="E288" s="84"/>
      <c r="F288" s="84"/>
      <c r="G288" s="84"/>
      <c r="H288" s="84"/>
      <c r="I288" s="84"/>
      <c r="J288" s="84"/>
      <c r="K288" s="84"/>
      <c r="L288" s="84"/>
      <c r="M288" s="84"/>
      <c r="N288" s="84"/>
      <c r="O288" s="84"/>
      <c r="P288" s="84"/>
      <c r="Q288" s="84"/>
      <c r="R288" s="84"/>
      <c r="S288" s="84"/>
      <c r="T288" s="84"/>
      <c r="U288" s="84"/>
      <c r="V288" s="84"/>
      <c r="W288" s="84"/>
      <c r="X288" s="84"/>
    </row>
    <row r="289" spans="1:24" ht="12.75" customHeight="1">
      <c r="A289" s="84"/>
      <c r="B289" s="84"/>
      <c r="C289" s="84"/>
      <c r="D289" s="84"/>
      <c r="E289" s="84"/>
      <c r="F289" s="84"/>
      <c r="G289" s="84"/>
      <c r="H289" s="84"/>
      <c r="I289" s="84"/>
      <c r="J289" s="84"/>
      <c r="K289" s="84"/>
      <c r="L289" s="84"/>
      <c r="M289" s="84"/>
      <c r="N289" s="84"/>
      <c r="O289" s="84"/>
      <c r="P289" s="84"/>
      <c r="Q289" s="84"/>
      <c r="R289" s="84"/>
      <c r="S289" s="84"/>
      <c r="T289" s="84"/>
      <c r="U289" s="84"/>
      <c r="V289" s="84"/>
      <c r="W289" s="84"/>
      <c r="X289" s="84"/>
    </row>
    <row r="290" spans="1:24" ht="12.75" customHeight="1">
      <c r="A290" s="84"/>
      <c r="B290" s="84"/>
      <c r="C290" s="84"/>
      <c r="D290" s="84"/>
      <c r="E290" s="84"/>
      <c r="F290" s="84"/>
      <c r="G290" s="84"/>
      <c r="H290" s="84"/>
      <c r="I290" s="84"/>
      <c r="J290" s="84"/>
      <c r="K290" s="84"/>
      <c r="L290" s="84"/>
      <c r="M290" s="84"/>
      <c r="N290" s="84"/>
      <c r="O290" s="84"/>
      <c r="P290" s="84"/>
      <c r="Q290" s="84"/>
      <c r="R290" s="84"/>
      <c r="S290" s="84"/>
      <c r="T290" s="84"/>
      <c r="U290" s="84"/>
      <c r="V290" s="84"/>
      <c r="W290" s="84"/>
      <c r="X290" s="84"/>
    </row>
    <row r="291" spans="1:24" ht="12.75" customHeight="1">
      <c r="A291" s="84"/>
      <c r="B291" s="84"/>
      <c r="C291" s="84"/>
      <c r="D291" s="84"/>
      <c r="E291" s="84"/>
      <c r="F291" s="84"/>
      <c r="G291" s="84"/>
      <c r="H291" s="84"/>
      <c r="I291" s="84"/>
      <c r="J291" s="84"/>
      <c r="K291" s="84"/>
      <c r="L291" s="84"/>
      <c r="M291" s="84"/>
      <c r="N291" s="84"/>
      <c r="O291" s="84"/>
      <c r="P291" s="84"/>
      <c r="Q291" s="84"/>
      <c r="R291" s="84"/>
      <c r="S291" s="84"/>
      <c r="T291" s="84"/>
      <c r="U291" s="84"/>
      <c r="V291" s="84"/>
      <c r="W291" s="84"/>
      <c r="X291" s="84"/>
    </row>
    <row r="292" spans="1:24" ht="12.75" customHeight="1">
      <c r="A292" s="84"/>
      <c r="B292" s="84"/>
      <c r="C292" s="84"/>
      <c r="D292" s="84"/>
      <c r="E292" s="84"/>
      <c r="F292" s="84"/>
      <c r="G292" s="84"/>
      <c r="H292" s="84"/>
      <c r="I292" s="84"/>
      <c r="J292" s="84"/>
      <c r="K292" s="84"/>
      <c r="L292" s="84"/>
      <c r="M292" s="84"/>
      <c r="N292" s="84"/>
      <c r="O292" s="84"/>
      <c r="P292" s="84"/>
      <c r="Q292" s="84"/>
      <c r="R292" s="84"/>
      <c r="S292" s="84"/>
      <c r="T292" s="84"/>
      <c r="U292" s="84"/>
      <c r="V292" s="84"/>
      <c r="W292" s="84"/>
      <c r="X292" s="84"/>
    </row>
    <row r="293" spans="1:24" ht="12.75" customHeight="1">
      <c r="A293" s="84"/>
      <c r="B293" s="84"/>
      <c r="C293" s="84"/>
      <c r="D293" s="84"/>
      <c r="E293" s="84"/>
      <c r="F293" s="84"/>
      <c r="G293" s="84"/>
      <c r="H293" s="84"/>
      <c r="I293" s="84"/>
      <c r="J293" s="84"/>
      <c r="K293" s="84"/>
      <c r="L293" s="84"/>
      <c r="M293" s="84"/>
      <c r="N293" s="84"/>
      <c r="O293" s="84"/>
      <c r="P293" s="84"/>
      <c r="Q293" s="84"/>
      <c r="R293" s="84"/>
      <c r="S293" s="84"/>
      <c r="T293" s="84"/>
      <c r="U293" s="84"/>
      <c r="V293" s="84"/>
      <c r="W293" s="84"/>
      <c r="X293" s="84"/>
    </row>
    <row r="294" spans="1:24" ht="12.75" customHeight="1">
      <c r="A294" s="84"/>
      <c r="B294" s="84"/>
      <c r="C294" s="84"/>
      <c r="D294" s="84"/>
      <c r="E294" s="84"/>
      <c r="F294" s="84"/>
      <c r="G294" s="84"/>
      <c r="H294" s="84"/>
      <c r="I294" s="84"/>
      <c r="J294" s="84"/>
      <c r="K294" s="84"/>
      <c r="L294" s="84"/>
      <c r="M294" s="84"/>
      <c r="N294" s="84"/>
      <c r="O294" s="84"/>
      <c r="P294" s="84"/>
      <c r="Q294" s="84"/>
      <c r="R294" s="84"/>
      <c r="S294" s="84"/>
      <c r="T294" s="84"/>
      <c r="U294" s="84"/>
      <c r="V294" s="84"/>
      <c r="W294" s="84"/>
      <c r="X294" s="84"/>
    </row>
    <row r="295" spans="1:24" ht="12.75" customHeight="1">
      <c r="A295" s="84"/>
      <c r="B295" s="84"/>
      <c r="C295" s="84"/>
      <c r="D295" s="84"/>
      <c r="E295" s="84"/>
      <c r="F295" s="84"/>
      <c r="G295" s="84"/>
      <c r="H295" s="84"/>
      <c r="I295" s="84"/>
      <c r="J295" s="84"/>
      <c r="K295" s="84"/>
      <c r="L295" s="84"/>
      <c r="M295" s="84"/>
      <c r="N295" s="84"/>
      <c r="O295" s="84"/>
      <c r="P295" s="84"/>
      <c r="Q295" s="84"/>
      <c r="R295" s="84"/>
      <c r="S295" s="84"/>
      <c r="T295" s="84"/>
      <c r="U295" s="84"/>
      <c r="V295" s="84"/>
      <c r="W295" s="84"/>
      <c r="X295" s="84"/>
    </row>
    <row r="296" spans="1:24" ht="12.75" customHeight="1">
      <c r="A296" s="84"/>
      <c r="B296" s="84"/>
      <c r="C296" s="84"/>
      <c r="D296" s="84"/>
      <c r="E296" s="84"/>
      <c r="F296" s="84"/>
      <c r="G296" s="84"/>
      <c r="H296" s="84"/>
      <c r="I296" s="84"/>
      <c r="J296" s="84"/>
      <c r="K296" s="84"/>
      <c r="L296" s="84"/>
      <c r="M296" s="84"/>
      <c r="N296" s="84"/>
      <c r="O296" s="84"/>
      <c r="P296" s="84"/>
      <c r="Q296" s="84"/>
      <c r="R296" s="84"/>
      <c r="S296" s="84"/>
      <c r="T296" s="84"/>
      <c r="U296" s="84"/>
      <c r="V296" s="84"/>
      <c r="W296" s="84"/>
      <c r="X296" s="84"/>
    </row>
    <row r="297" spans="1:24" ht="12.75" customHeight="1">
      <c r="A297" s="84"/>
      <c r="B297" s="84"/>
      <c r="C297" s="84"/>
      <c r="D297" s="84"/>
      <c r="E297" s="84"/>
      <c r="F297" s="84"/>
      <c r="G297" s="84"/>
      <c r="H297" s="84"/>
      <c r="I297" s="84"/>
      <c r="J297" s="84"/>
      <c r="K297" s="84"/>
      <c r="L297" s="84"/>
      <c r="M297" s="84"/>
      <c r="N297" s="84"/>
      <c r="O297" s="84"/>
      <c r="P297" s="84"/>
      <c r="Q297" s="84"/>
      <c r="R297" s="84"/>
      <c r="S297" s="84"/>
      <c r="T297" s="84"/>
      <c r="U297" s="84"/>
      <c r="V297" s="84"/>
      <c r="W297" s="84"/>
      <c r="X297" s="84"/>
    </row>
    <row r="298" spans="1:24" ht="12.75" customHeight="1">
      <c r="A298" s="84"/>
      <c r="B298" s="84"/>
      <c r="C298" s="84"/>
      <c r="D298" s="84"/>
      <c r="E298" s="84"/>
      <c r="F298" s="84"/>
      <c r="G298" s="84"/>
      <c r="H298" s="84"/>
      <c r="I298" s="84"/>
      <c r="J298" s="84"/>
      <c r="K298" s="84"/>
      <c r="L298" s="84"/>
      <c r="M298" s="84"/>
      <c r="N298" s="84"/>
      <c r="O298" s="84"/>
      <c r="P298" s="84"/>
      <c r="Q298" s="84"/>
      <c r="R298" s="84"/>
      <c r="S298" s="84"/>
      <c r="T298" s="84"/>
      <c r="U298" s="84"/>
      <c r="V298" s="84"/>
      <c r="W298" s="84"/>
      <c r="X298" s="84"/>
    </row>
    <row r="299" spans="1:24" ht="12.75" customHeight="1">
      <c r="A299" s="84"/>
      <c r="B299" s="84"/>
      <c r="C299" s="84"/>
      <c r="D299" s="84"/>
      <c r="E299" s="84"/>
      <c r="F299" s="84"/>
      <c r="G299" s="84"/>
      <c r="H299" s="84"/>
      <c r="I299" s="84"/>
      <c r="J299" s="84"/>
      <c r="K299" s="84"/>
      <c r="L299" s="84"/>
      <c r="M299" s="84"/>
      <c r="N299" s="84"/>
      <c r="O299" s="84"/>
      <c r="P299" s="84"/>
      <c r="Q299" s="84"/>
      <c r="R299" s="84"/>
      <c r="S299" s="84"/>
      <c r="T299" s="84"/>
      <c r="U299" s="84"/>
      <c r="V299" s="84"/>
      <c r="W299" s="84"/>
      <c r="X299" s="84"/>
    </row>
    <row r="300" spans="1:24" ht="12.75" customHeight="1">
      <c r="A300" s="84"/>
      <c r="B300" s="84"/>
      <c r="C300" s="84"/>
      <c r="D300" s="84"/>
      <c r="E300" s="84"/>
      <c r="F300" s="84"/>
      <c r="G300" s="84"/>
      <c r="H300" s="84"/>
      <c r="I300" s="84"/>
      <c r="J300" s="84"/>
      <c r="K300" s="84"/>
      <c r="L300" s="84"/>
      <c r="M300" s="84"/>
      <c r="N300" s="84"/>
      <c r="O300" s="84"/>
      <c r="P300" s="84"/>
      <c r="Q300" s="84"/>
      <c r="R300" s="84"/>
      <c r="S300" s="84"/>
      <c r="T300" s="84"/>
      <c r="U300" s="84"/>
      <c r="V300" s="84"/>
      <c r="W300" s="84"/>
      <c r="X300" s="84"/>
    </row>
    <row r="301" spans="1:24" ht="12.75" customHeight="1">
      <c r="A301" s="84"/>
      <c r="B301" s="84"/>
      <c r="C301" s="84"/>
      <c r="D301" s="84"/>
      <c r="E301" s="84"/>
      <c r="F301" s="84"/>
      <c r="G301" s="84"/>
      <c r="H301" s="84"/>
      <c r="I301" s="84"/>
      <c r="J301" s="84"/>
      <c r="K301" s="84"/>
      <c r="L301" s="84"/>
      <c r="M301" s="84"/>
      <c r="N301" s="84"/>
      <c r="O301" s="84"/>
      <c r="P301" s="84"/>
      <c r="Q301" s="84"/>
      <c r="R301" s="84"/>
      <c r="S301" s="84"/>
      <c r="T301" s="84"/>
      <c r="U301" s="84"/>
      <c r="V301" s="84"/>
      <c r="W301" s="84"/>
      <c r="X301" s="84"/>
    </row>
    <row r="302" spans="1:24" ht="12.75" customHeight="1">
      <c r="A302" s="84"/>
      <c r="B302" s="84"/>
      <c r="C302" s="84"/>
      <c r="D302" s="84"/>
      <c r="E302" s="84"/>
      <c r="F302" s="84"/>
      <c r="G302" s="84"/>
      <c r="H302" s="84"/>
      <c r="I302" s="84"/>
      <c r="J302" s="84"/>
      <c r="K302" s="84"/>
      <c r="L302" s="84"/>
      <c r="M302" s="84"/>
      <c r="N302" s="84"/>
      <c r="O302" s="84"/>
      <c r="P302" s="84"/>
      <c r="Q302" s="84"/>
      <c r="R302" s="84"/>
      <c r="S302" s="84"/>
      <c r="T302" s="84"/>
      <c r="U302" s="84"/>
      <c r="V302" s="84"/>
      <c r="W302" s="84"/>
      <c r="X302" s="84"/>
    </row>
    <row r="303" spans="1:24" ht="12.75" customHeight="1">
      <c r="A303" s="84"/>
      <c r="B303" s="84"/>
      <c r="C303" s="84"/>
      <c r="D303" s="84"/>
      <c r="E303" s="84"/>
      <c r="F303" s="84"/>
      <c r="G303" s="84"/>
      <c r="H303" s="84"/>
      <c r="I303" s="84"/>
      <c r="J303" s="84"/>
      <c r="K303" s="84"/>
      <c r="L303" s="84"/>
      <c r="M303" s="84"/>
      <c r="N303" s="84"/>
      <c r="O303" s="84"/>
      <c r="P303" s="84"/>
      <c r="Q303" s="84"/>
      <c r="R303" s="84"/>
      <c r="S303" s="84"/>
      <c r="T303" s="84"/>
      <c r="U303" s="84"/>
      <c r="V303" s="84"/>
      <c r="W303" s="84"/>
      <c r="X303" s="84"/>
    </row>
    <row r="304" spans="1:24" ht="12.75" customHeight="1">
      <c r="A304" s="84"/>
      <c r="B304" s="84"/>
      <c r="C304" s="84"/>
      <c r="D304" s="84"/>
      <c r="E304" s="84"/>
      <c r="F304" s="84"/>
      <c r="G304" s="84"/>
      <c r="H304" s="84"/>
      <c r="I304" s="84"/>
      <c r="J304" s="84"/>
      <c r="K304" s="84"/>
      <c r="L304" s="84"/>
      <c r="M304" s="84"/>
      <c r="N304" s="84"/>
      <c r="O304" s="84"/>
      <c r="P304" s="84"/>
      <c r="Q304" s="84"/>
      <c r="R304" s="84"/>
      <c r="S304" s="84"/>
      <c r="T304" s="84"/>
      <c r="U304" s="84"/>
      <c r="V304" s="84"/>
      <c r="W304" s="84"/>
      <c r="X304" s="84"/>
    </row>
    <row r="305" spans="1:24" ht="12.75" customHeight="1">
      <c r="A305" s="84"/>
      <c r="B305" s="84"/>
      <c r="C305" s="84"/>
      <c r="D305" s="84"/>
      <c r="E305" s="84"/>
      <c r="F305" s="84"/>
      <c r="G305" s="84"/>
      <c r="H305" s="84"/>
      <c r="I305" s="84"/>
      <c r="J305" s="84"/>
      <c r="K305" s="84"/>
      <c r="L305" s="84"/>
      <c r="M305" s="84"/>
      <c r="N305" s="84"/>
      <c r="O305" s="84"/>
      <c r="P305" s="84"/>
      <c r="Q305" s="84"/>
      <c r="R305" s="84"/>
      <c r="S305" s="84"/>
      <c r="T305" s="84"/>
      <c r="U305" s="84"/>
      <c r="V305" s="84"/>
      <c r="W305" s="84"/>
      <c r="X305" s="84"/>
    </row>
    <row r="306" spans="1:24" ht="12.75" customHeight="1">
      <c r="A306" s="84"/>
      <c r="B306" s="84"/>
      <c r="C306" s="84"/>
      <c r="D306" s="84"/>
      <c r="E306" s="84"/>
      <c r="F306" s="84"/>
      <c r="G306" s="84"/>
      <c r="H306" s="84"/>
      <c r="I306" s="84"/>
      <c r="J306" s="84"/>
      <c r="K306" s="84"/>
      <c r="L306" s="84"/>
      <c r="M306" s="84"/>
      <c r="N306" s="84"/>
      <c r="O306" s="84"/>
      <c r="P306" s="84"/>
      <c r="Q306" s="84"/>
      <c r="R306" s="84"/>
      <c r="S306" s="84"/>
      <c r="T306" s="84"/>
      <c r="U306" s="84"/>
      <c r="V306" s="84"/>
      <c r="W306" s="84"/>
      <c r="X306" s="84"/>
    </row>
    <row r="307" spans="1:24" ht="12.75" customHeight="1">
      <c r="A307" s="84"/>
      <c r="B307" s="84"/>
      <c r="C307" s="84"/>
      <c r="D307" s="84"/>
      <c r="E307" s="84"/>
      <c r="F307" s="84"/>
      <c r="G307" s="84"/>
      <c r="H307" s="84"/>
      <c r="I307" s="84"/>
      <c r="J307" s="84"/>
      <c r="K307" s="84"/>
      <c r="L307" s="84"/>
      <c r="M307" s="84"/>
      <c r="N307" s="84"/>
      <c r="O307" s="84"/>
      <c r="P307" s="84"/>
      <c r="Q307" s="84"/>
      <c r="R307" s="84"/>
      <c r="S307" s="84"/>
      <c r="T307" s="84"/>
      <c r="U307" s="84"/>
      <c r="V307" s="84"/>
      <c r="W307" s="84"/>
      <c r="X307" s="84"/>
    </row>
    <row r="308" spans="1:24" ht="12.75" customHeight="1">
      <c r="A308" s="84"/>
      <c r="B308" s="84"/>
      <c r="C308" s="84"/>
      <c r="D308" s="84"/>
      <c r="E308" s="84"/>
      <c r="F308" s="84"/>
      <c r="G308" s="84"/>
      <c r="H308" s="84"/>
      <c r="I308" s="84"/>
      <c r="J308" s="84"/>
      <c r="K308" s="84"/>
      <c r="L308" s="84"/>
      <c r="M308" s="84"/>
      <c r="N308" s="84"/>
      <c r="O308" s="84"/>
      <c r="P308" s="84"/>
      <c r="Q308" s="84"/>
      <c r="R308" s="84"/>
      <c r="S308" s="84"/>
      <c r="T308" s="84"/>
      <c r="U308" s="84"/>
      <c r="V308" s="84"/>
      <c r="W308" s="84"/>
      <c r="X308" s="84"/>
    </row>
    <row r="309" spans="1:24" ht="12.75" customHeight="1">
      <c r="A309" s="84"/>
      <c r="B309" s="84"/>
      <c r="C309" s="84"/>
      <c r="D309" s="84"/>
      <c r="E309" s="84"/>
      <c r="F309" s="84"/>
      <c r="G309" s="84"/>
      <c r="H309" s="84"/>
      <c r="I309" s="84"/>
      <c r="J309" s="84"/>
      <c r="K309" s="84"/>
      <c r="L309" s="84"/>
      <c r="M309" s="84"/>
      <c r="N309" s="84"/>
      <c r="O309" s="84"/>
      <c r="P309" s="84"/>
      <c r="Q309" s="84"/>
      <c r="R309" s="84"/>
      <c r="S309" s="84"/>
      <c r="T309" s="84"/>
      <c r="U309" s="84"/>
      <c r="V309" s="84"/>
      <c r="W309" s="84"/>
      <c r="X309" s="84"/>
    </row>
    <row r="310" spans="1:24" ht="12.75" customHeight="1">
      <c r="A310" s="84"/>
      <c r="B310" s="84"/>
      <c r="C310" s="84"/>
      <c r="D310" s="84"/>
      <c r="E310" s="84"/>
      <c r="F310" s="84"/>
      <c r="G310" s="84"/>
      <c r="H310" s="84"/>
      <c r="I310" s="84"/>
      <c r="J310" s="84"/>
      <c r="K310" s="84"/>
      <c r="L310" s="84"/>
      <c r="M310" s="84"/>
      <c r="N310" s="84"/>
      <c r="O310" s="84"/>
      <c r="P310" s="84"/>
      <c r="Q310" s="84"/>
      <c r="R310" s="84"/>
      <c r="S310" s="84"/>
      <c r="T310" s="84"/>
      <c r="U310" s="84"/>
      <c r="V310" s="84"/>
      <c r="W310" s="84"/>
      <c r="X310" s="84"/>
    </row>
    <row r="311" spans="1:24" ht="12.75" customHeight="1">
      <c r="A311" s="84"/>
      <c r="B311" s="84"/>
      <c r="C311" s="84"/>
      <c r="D311" s="84"/>
      <c r="E311" s="84"/>
      <c r="F311" s="84"/>
      <c r="G311" s="84"/>
      <c r="H311" s="84"/>
      <c r="I311" s="84"/>
      <c r="J311" s="84"/>
      <c r="K311" s="84"/>
      <c r="L311" s="84"/>
      <c r="M311" s="84"/>
      <c r="N311" s="84"/>
      <c r="O311" s="84"/>
      <c r="P311" s="84"/>
      <c r="Q311" s="84"/>
      <c r="R311" s="84"/>
      <c r="S311" s="84"/>
      <c r="T311" s="84"/>
      <c r="U311" s="84"/>
      <c r="V311" s="84"/>
      <c r="W311" s="84"/>
      <c r="X311" s="84"/>
    </row>
    <row r="312" spans="1:24" ht="12.75" customHeight="1">
      <c r="A312" s="84"/>
      <c r="B312" s="84"/>
      <c r="C312" s="84"/>
      <c r="D312" s="84"/>
      <c r="E312" s="84"/>
      <c r="F312" s="84"/>
      <c r="G312" s="84"/>
      <c r="H312" s="84"/>
      <c r="I312" s="84"/>
      <c r="J312" s="84"/>
      <c r="K312" s="84"/>
      <c r="L312" s="84"/>
      <c r="M312" s="84"/>
      <c r="N312" s="84"/>
      <c r="O312" s="84"/>
      <c r="P312" s="84"/>
      <c r="Q312" s="84"/>
      <c r="R312" s="84"/>
      <c r="S312" s="84"/>
      <c r="T312" s="84"/>
      <c r="U312" s="84"/>
      <c r="V312" s="84"/>
      <c r="W312" s="84"/>
      <c r="X312" s="84"/>
    </row>
    <row r="313" spans="1:24" ht="12.75" customHeight="1">
      <c r="A313" s="84"/>
      <c r="B313" s="84"/>
      <c r="C313" s="84"/>
      <c r="D313" s="84"/>
      <c r="E313" s="84"/>
      <c r="F313" s="84"/>
      <c r="G313" s="84"/>
      <c r="H313" s="84"/>
      <c r="I313" s="84"/>
      <c r="J313" s="84"/>
      <c r="K313" s="84"/>
      <c r="L313" s="84"/>
      <c r="M313" s="84"/>
      <c r="N313" s="84"/>
      <c r="O313" s="84"/>
      <c r="P313" s="84"/>
      <c r="Q313" s="84"/>
      <c r="R313" s="84"/>
      <c r="S313" s="84"/>
      <c r="T313" s="84"/>
      <c r="U313" s="84"/>
      <c r="V313" s="84"/>
      <c r="W313" s="84"/>
      <c r="X313" s="84"/>
    </row>
    <row r="314" spans="1:24" ht="12.75" customHeight="1">
      <c r="A314" s="84"/>
      <c r="B314" s="84"/>
      <c r="C314" s="84"/>
      <c r="D314" s="84"/>
      <c r="E314" s="84"/>
      <c r="F314" s="84"/>
      <c r="G314" s="84"/>
      <c r="H314" s="84"/>
      <c r="I314" s="84"/>
      <c r="J314" s="84"/>
      <c r="K314" s="84"/>
      <c r="L314" s="84"/>
      <c r="M314" s="84"/>
      <c r="N314" s="84"/>
      <c r="O314" s="84"/>
      <c r="P314" s="84"/>
      <c r="Q314" s="84"/>
      <c r="R314" s="84"/>
      <c r="S314" s="84"/>
      <c r="T314" s="84"/>
      <c r="U314" s="84"/>
      <c r="V314" s="84"/>
      <c r="W314" s="84"/>
      <c r="X314" s="84"/>
    </row>
    <row r="315" spans="1:24" ht="12.75" customHeight="1">
      <c r="A315" s="84"/>
      <c r="B315" s="84"/>
      <c r="C315" s="84"/>
      <c r="D315" s="84"/>
      <c r="E315" s="84"/>
      <c r="F315" s="84"/>
      <c r="G315" s="84"/>
      <c r="H315" s="84"/>
      <c r="I315" s="84"/>
      <c r="J315" s="84"/>
      <c r="K315" s="84"/>
      <c r="L315" s="84"/>
      <c r="M315" s="84"/>
      <c r="N315" s="84"/>
      <c r="O315" s="84"/>
      <c r="P315" s="84"/>
      <c r="Q315" s="84"/>
      <c r="R315" s="84"/>
      <c r="S315" s="84"/>
      <c r="T315" s="84"/>
      <c r="U315" s="84"/>
      <c r="V315" s="84"/>
      <c r="W315" s="84"/>
      <c r="X315" s="84"/>
    </row>
    <row r="316" spans="1:24" ht="12.75" customHeight="1">
      <c r="A316" s="84"/>
      <c r="B316" s="84"/>
      <c r="C316" s="84"/>
      <c r="D316" s="84"/>
      <c r="E316" s="84"/>
      <c r="F316" s="84"/>
      <c r="G316" s="84"/>
      <c r="H316" s="84"/>
      <c r="I316" s="84"/>
      <c r="J316" s="84"/>
      <c r="K316" s="84"/>
      <c r="L316" s="84"/>
      <c r="M316" s="84"/>
      <c r="N316" s="84"/>
      <c r="O316" s="84"/>
      <c r="P316" s="84"/>
      <c r="Q316" s="84"/>
      <c r="R316" s="84"/>
      <c r="S316" s="84"/>
      <c r="T316" s="84"/>
      <c r="U316" s="84"/>
      <c r="V316" s="84"/>
      <c r="W316" s="84"/>
      <c r="X316" s="84"/>
    </row>
    <row r="317" spans="1:24" ht="12.75" customHeight="1">
      <c r="A317" s="84"/>
      <c r="B317" s="84"/>
      <c r="C317" s="84"/>
      <c r="D317" s="84"/>
      <c r="E317" s="84"/>
      <c r="F317" s="84"/>
      <c r="G317" s="84"/>
      <c r="H317" s="84"/>
      <c r="I317" s="84"/>
      <c r="J317" s="84"/>
      <c r="K317" s="84"/>
      <c r="L317" s="84"/>
      <c r="M317" s="84"/>
      <c r="N317" s="84"/>
      <c r="O317" s="84"/>
      <c r="P317" s="84"/>
      <c r="Q317" s="84"/>
      <c r="R317" s="84"/>
      <c r="S317" s="84"/>
      <c r="T317" s="84"/>
      <c r="U317" s="84"/>
      <c r="V317" s="84"/>
      <c r="W317" s="84"/>
      <c r="X317" s="84"/>
    </row>
    <row r="318" spans="1:24" ht="12.75" customHeight="1">
      <c r="A318" s="84"/>
      <c r="B318" s="84"/>
      <c r="C318" s="84"/>
      <c r="D318" s="84"/>
      <c r="E318" s="84"/>
      <c r="F318" s="84"/>
      <c r="G318" s="84"/>
      <c r="H318" s="84"/>
      <c r="I318" s="84"/>
      <c r="J318" s="84"/>
      <c r="K318" s="84"/>
      <c r="L318" s="84"/>
      <c r="M318" s="84"/>
      <c r="N318" s="84"/>
      <c r="O318" s="84"/>
      <c r="P318" s="84"/>
      <c r="Q318" s="84"/>
      <c r="R318" s="84"/>
      <c r="S318" s="84"/>
      <c r="T318" s="84"/>
      <c r="U318" s="84"/>
      <c r="V318" s="84"/>
      <c r="W318" s="84"/>
      <c r="X318" s="84"/>
    </row>
    <row r="319" spans="1:24" ht="12.75" customHeight="1">
      <c r="A319" s="84"/>
      <c r="B319" s="84"/>
      <c r="C319" s="84"/>
      <c r="D319" s="84"/>
      <c r="E319" s="84"/>
      <c r="F319" s="84"/>
      <c r="G319" s="84"/>
      <c r="H319" s="84"/>
      <c r="I319" s="84"/>
      <c r="J319" s="84"/>
      <c r="K319" s="84"/>
      <c r="L319" s="84"/>
      <c r="M319" s="84"/>
      <c r="N319" s="84"/>
      <c r="O319" s="84"/>
      <c r="P319" s="84"/>
      <c r="Q319" s="84"/>
      <c r="R319" s="84"/>
      <c r="S319" s="84"/>
      <c r="T319" s="84"/>
      <c r="U319" s="84"/>
      <c r="V319" s="84"/>
      <c r="W319" s="84"/>
      <c r="X319" s="84"/>
    </row>
    <row r="320" spans="1:24" ht="12.75" customHeight="1">
      <c r="A320" s="84"/>
      <c r="B320" s="84"/>
      <c r="C320" s="84"/>
      <c r="D320" s="84"/>
      <c r="E320" s="84"/>
      <c r="F320" s="84"/>
      <c r="G320" s="84"/>
      <c r="H320" s="84"/>
      <c r="I320" s="84"/>
      <c r="J320" s="84"/>
      <c r="K320" s="84"/>
      <c r="L320" s="84"/>
      <c r="M320" s="84"/>
      <c r="N320" s="84"/>
      <c r="O320" s="84"/>
      <c r="P320" s="84"/>
      <c r="Q320" s="84"/>
      <c r="R320" s="84"/>
      <c r="S320" s="84"/>
      <c r="T320" s="84"/>
      <c r="U320" s="84"/>
      <c r="V320" s="84"/>
      <c r="W320" s="84"/>
      <c r="X320" s="84"/>
    </row>
    <row r="321" spans="1:24" ht="12.75" customHeight="1">
      <c r="A321" s="84"/>
      <c r="B321" s="84"/>
      <c r="C321" s="84"/>
      <c r="D321" s="84"/>
      <c r="E321" s="84"/>
      <c r="F321" s="84"/>
      <c r="G321" s="84"/>
      <c r="H321" s="84"/>
      <c r="I321" s="84"/>
      <c r="J321" s="84"/>
      <c r="K321" s="84"/>
      <c r="L321" s="84"/>
      <c r="M321" s="84"/>
      <c r="N321" s="84"/>
      <c r="O321" s="84"/>
      <c r="P321" s="84"/>
      <c r="Q321" s="84"/>
      <c r="R321" s="84"/>
      <c r="S321" s="84"/>
      <c r="T321" s="84"/>
      <c r="U321" s="84"/>
      <c r="V321" s="84"/>
      <c r="W321" s="84"/>
      <c r="X321" s="84"/>
    </row>
    <row r="322" spans="1:24" ht="12.75" customHeight="1">
      <c r="A322" s="84"/>
      <c r="B322" s="84"/>
      <c r="C322" s="84"/>
      <c r="D322" s="84"/>
      <c r="E322" s="84"/>
      <c r="F322" s="84"/>
      <c r="G322" s="84"/>
      <c r="H322" s="84"/>
      <c r="I322" s="84"/>
      <c r="J322" s="84"/>
      <c r="K322" s="84"/>
      <c r="L322" s="84"/>
      <c r="M322" s="84"/>
      <c r="N322" s="84"/>
      <c r="O322" s="84"/>
      <c r="P322" s="84"/>
      <c r="Q322" s="84"/>
      <c r="R322" s="84"/>
      <c r="S322" s="84"/>
      <c r="T322" s="84"/>
      <c r="U322" s="84"/>
      <c r="V322" s="84"/>
      <c r="W322" s="84"/>
      <c r="X322" s="84"/>
    </row>
    <row r="323" spans="1:24" ht="12.75" customHeight="1">
      <c r="A323" s="84"/>
      <c r="B323" s="84"/>
      <c r="C323" s="84"/>
      <c r="D323" s="84"/>
      <c r="E323" s="84"/>
      <c r="F323" s="84"/>
      <c r="G323" s="84"/>
      <c r="H323" s="84"/>
      <c r="I323" s="84"/>
      <c r="J323" s="84"/>
      <c r="K323" s="84"/>
      <c r="L323" s="84"/>
      <c r="M323" s="84"/>
      <c r="N323" s="84"/>
      <c r="O323" s="84"/>
      <c r="P323" s="84"/>
      <c r="Q323" s="84"/>
      <c r="R323" s="84"/>
      <c r="S323" s="84"/>
      <c r="T323" s="84"/>
      <c r="U323" s="84"/>
      <c r="V323" s="84"/>
      <c r="W323" s="84"/>
      <c r="X323" s="84"/>
    </row>
    <row r="324" spans="1:24" ht="12.75" customHeight="1">
      <c r="A324" s="84"/>
      <c r="B324" s="84"/>
      <c r="C324" s="84"/>
      <c r="D324" s="84"/>
      <c r="E324" s="84"/>
      <c r="F324" s="84"/>
      <c r="G324" s="84"/>
      <c r="H324" s="84"/>
      <c r="I324" s="84"/>
      <c r="J324" s="84"/>
      <c r="K324" s="84"/>
      <c r="L324" s="84"/>
      <c r="M324" s="84"/>
      <c r="N324" s="84"/>
      <c r="O324" s="84"/>
      <c r="P324" s="84"/>
      <c r="Q324" s="84"/>
      <c r="R324" s="84"/>
      <c r="S324" s="84"/>
      <c r="T324" s="84"/>
      <c r="U324" s="84"/>
      <c r="V324" s="84"/>
      <c r="W324" s="84"/>
      <c r="X324" s="84"/>
    </row>
    <row r="325" spans="1:24" ht="12.75" customHeight="1">
      <c r="A325" s="84"/>
      <c r="B325" s="84"/>
      <c r="C325" s="84"/>
      <c r="D325" s="84"/>
      <c r="E325" s="84"/>
      <c r="F325" s="84"/>
      <c r="G325" s="84"/>
      <c r="H325" s="84"/>
      <c r="I325" s="84"/>
      <c r="J325" s="84"/>
      <c r="K325" s="84"/>
      <c r="L325" s="84"/>
      <c r="M325" s="84"/>
      <c r="N325" s="84"/>
      <c r="O325" s="84"/>
      <c r="P325" s="84"/>
      <c r="Q325" s="84"/>
      <c r="R325" s="84"/>
      <c r="S325" s="84"/>
      <c r="T325" s="84"/>
      <c r="U325" s="84"/>
      <c r="V325" s="84"/>
      <c r="W325" s="84"/>
      <c r="X325" s="84"/>
    </row>
    <row r="326" spans="1:24" ht="12.75" customHeight="1">
      <c r="A326" s="84"/>
      <c r="B326" s="84"/>
      <c r="C326" s="84"/>
      <c r="D326" s="84"/>
      <c r="E326" s="84"/>
      <c r="F326" s="84"/>
      <c r="G326" s="84"/>
      <c r="H326" s="84"/>
      <c r="I326" s="84"/>
      <c r="J326" s="84"/>
      <c r="K326" s="84"/>
      <c r="L326" s="84"/>
      <c r="M326" s="84"/>
      <c r="N326" s="84"/>
      <c r="O326" s="84"/>
      <c r="P326" s="84"/>
      <c r="Q326" s="84"/>
      <c r="R326" s="84"/>
      <c r="S326" s="84"/>
      <c r="T326" s="84"/>
      <c r="U326" s="84"/>
      <c r="V326" s="84"/>
      <c r="W326" s="84"/>
      <c r="X326" s="84"/>
    </row>
    <row r="327" spans="1:24" ht="12.75" customHeight="1">
      <c r="A327" s="84"/>
      <c r="B327" s="84"/>
      <c r="C327" s="84"/>
      <c r="D327" s="84"/>
      <c r="E327" s="84"/>
      <c r="F327" s="84"/>
      <c r="G327" s="84"/>
      <c r="H327" s="84"/>
      <c r="I327" s="84"/>
      <c r="J327" s="84"/>
      <c r="K327" s="84"/>
      <c r="L327" s="84"/>
      <c r="M327" s="84"/>
      <c r="N327" s="84"/>
      <c r="O327" s="84"/>
      <c r="P327" s="84"/>
      <c r="Q327" s="84"/>
      <c r="R327" s="84"/>
      <c r="S327" s="84"/>
      <c r="T327" s="84"/>
      <c r="U327" s="84"/>
      <c r="V327" s="84"/>
      <c r="W327" s="84"/>
      <c r="X327" s="84"/>
    </row>
    <row r="328" spans="1:24" ht="12.75" customHeight="1">
      <c r="A328" s="84"/>
      <c r="B328" s="84"/>
      <c r="C328" s="84"/>
      <c r="D328" s="84"/>
      <c r="E328" s="84"/>
      <c r="F328" s="84"/>
      <c r="G328" s="84"/>
      <c r="H328" s="84"/>
      <c r="I328" s="84"/>
      <c r="J328" s="84"/>
      <c r="K328" s="84"/>
      <c r="L328" s="84"/>
      <c r="M328" s="84"/>
      <c r="N328" s="84"/>
      <c r="O328" s="84"/>
      <c r="P328" s="84"/>
      <c r="Q328" s="84"/>
      <c r="R328" s="84"/>
      <c r="S328" s="84"/>
      <c r="T328" s="84"/>
      <c r="U328" s="84"/>
      <c r="V328" s="84"/>
      <c r="W328" s="84"/>
      <c r="X328" s="84"/>
    </row>
    <row r="329" spans="1:24" ht="12.75" customHeight="1">
      <c r="A329" s="84"/>
      <c r="B329" s="84"/>
      <c r="C329" s="84"/>
      <c r="D329" s="84"/>
      <c r="E329" s="84"/>
      <c r="F329" s="84"/>
      <c r="G329" s="84"/>
      <c r="H329" s="84"/>
      <c r="I329" s="84"/>
      <c r="J329" s="84"/>
      <c r="K329" s="84"/>
      <c r="L329" s="84"/>
      <c r="M329" s="84"/>
      <c r="N329" s="84"/>
      <c r="O329" s="84"/>
      <c r="P329" s="84"/>
      <c r="Q329" s="84"/>
      <c r="R329" s="84"/>
      <c r="S329" s="84"/>
      <c r="T329" s="84"/>
      <c r="U329" s="84"/>
      <c r="V329" s="84"/>
      <c r="W329" s="84"/>
      <c r="X329" s="84"/>
    </row>
    <row r="330" spans="1:24" ht="12.75" customHeight="1">
      <c r="A330" s="84"/>
      <c r="B330" s="84"/>
      <c r="C330" s="84"/>
      <c r="D330" s="84"/>
      <c r="E330" s="84"/>
      <c r="F330" s="84"/>
      <c r="G330" s="84"/>
      <c r="H330" s="84"/>
      <c r="I330" s="84"/>
      <c r="J330" s="84"/>
      <c r="K330" s="84"/>
      <c r="L330" s="84"/>
      <c r="M330" s="84"/>
      <c r="N330" s="84"/>
      <c r="O330" s="84"/>
      <c r="P330" s="84"/>
      <c r="Q330" s="84"/>
      <c r="R330" s="84"/>
      <c r="S330" s="84"/>
      <c r="T330" s="84"/>
      <c r="U330" s="84"/>
      <c r="V330" s="84"/>
      <c r="W330" s="84"/>
      <c r="X330" s="84"/>
    </row>
    <row r="331" spans="1:24" ht="12.75" customHeight="1">
      <c r="A331" s="84"/>
      <c r="B331" s="84"/>
      <c r="C331" s="84"/>
      <c r="D331" s="84"/>
      <c r="E331" s="84"/>
      <c r="F331" s="84"/>
      <c r="G331" s="84"/>
      <c r="H331" s="84"/>
      <c r="I331" s="84"/>
      <c r="J331" s="84"/>
      <c r="K331" s="84"/>
      <c r="L331" s="84"/>
      <c r="M331" s="84"/>
      <c r="N331" s="84"/>
      <c r="O331" s="84"/>
      <c r="P331" s="84"/>
      <c r="Q331" s="84"/>
      <c r="R331" s="84"/>
      <c r="S331" s="84"/>
      <c r="T331" s="84"/>
      <c r="U331" s="84"/>
      <c r="V331" s="84"/>
      <c r="W331" s="84"/>
      <c r="X331" s="84"/>
    </row>
    <row r="332" spans="1:24" ht="12.75" customHeight="1">
      <c r="A332" s="84"/>
      <c r="B332" s="84"/>
      <c r="C332" s="84"/>
      <c r="D332" s="84"/>
      <c r="E332" s="84"/>
      <c r="F332" s="84"/>
      <c r="G332" s="84"/>
      <c r="H332" s="84"/>
      <c r="I332" s="84"/>
      <c r="J332" s="84"/>
      <c r="K332" s="84"/>
      <c r="L332" s="84"/>
      <c r="M332" s="84"/>
      <c r="N332" s="84"/>
      <c r="O332" s="84"/>
      <c r="P332" s="84"/>
      <c r="Q332" s="84"/>
      <c r="R332" s="84"/>
      <c r="S332" s="84"/>
      <c r="T332" s="84"/>
      <c r="U332" s="84"/>
      <c r="V332" s="84"/>
      <c r="W332" s="84"/>
      <c r="X332" s="84"/>
    </row>
    <row r="333" spans="1:24" ht="12.75" customHeight="1">
      <c r="A333" s="84"/>
      <c r="B333" s="84"/>
      <c r="C333" s="84"/>
      <c r="D333" s="84"/>
      <c r="E333" s="84"/>
      <c r="F333" s="84"/>
      <c r="G333" s="84"/>
      <c r="H333" s="84"/>
      <c r="I333" s="84"/>
      <c r="J333" s="84"/>
      <c r="K333" s="84"/>
      <c r="L333" s="84"/>
      <c r="M333" s="84"/>
      <c r="N333" s="84"/>
      <c r="O333" s="84"/>
      <c r="P333" s="84"/>
      <c r="Q333" s="84"/>
      <c r="R333" s="84"/>
      <c r="S333" s="84"/>
      <c r="T333" s="84"/>
      <c r="U333" s="84"/>
      <c r="V333" s="84"/>
      <c r="W333" s="84"/>
      <c r="X333" s="84"/>
    </row>
    <row r="334" spans="1:24" ht="12.75" customHeight="1">
      <c r="A334" s="84"/>
      <c r="B334" s="84"/>
      <c r="C334" s="84"/>
      <c r="D334" s="84"/>
      <c r="E334" s="84"/>
      <c r="F334" s="84"/>
      <c r="G334" s="84"/>
      <c r="H334" s="84"/>
      <c r="I334" s="84"/>
      <c r="J334" s="84"/>
      <c r="K334" s="84"/>
      <c r="L334" s="84"/>
      <c r="M334" s="84"/>
      <c r="N334" s="84"/>
      <c r="O334" s="84"/>
      <c r="P334" s="84"/>
      <c r="Q334" s="84"/>
      <c r="R334" s="84"/>
      <c r="S334" s="84"/>
      <c r="T334" s="84"/>
      <c r="U334" s="84"/>
      <c r="V334" s="84"/>
      <c r="W334" s="84"/>
      <c r="X334" s="84"/>
    </row>
    <row r="335" spans="1:24" ht="12.75" customHeight="1">
      <c r="A335" s="84"/>
      <c r="B335" s="84"/>
      <c r="C335" s="84"/>
      <c r="D335" s="84"/>
      <c r="E335" s="84"/>
      <c r="F335" s="84"/>
      <c r="G335" s="84"/>
      <c r="H335" s="84"/>
      <c r="I335" s="84"/>
      <c r="J335" s="84"/>
      <c r="K335" s="84"/>
      <c r="L335" s="84"/>
      <c r="M335" s="84"/>
      <c r="N335" s="84"/>
      <c r="O335" s="84"/>
      <c r="P335" s="84"/>
      <c r="Q335" s="84"/>
      <c r="R335" s="84"/>
      <c r="S335" s="84"/>
      <c r="T335" s="84"/>
      <c r="U335" s="84"/>
      <c r="V335" s="84"/>
      <c r="W335" s="84"/>
      <c r="X335" s="84"/>
    </row>
    <row r="336" spans="1:24" ht="12.75" customHeight="1">
      <c r="A336" s="84"/>
      <c r="B336" s="84"/>
      <c r="C336" s="84"/>
      <c r="D336" s="84"/>
      <c r="E336" s="84"/>
      <c r="F336" s="84"/>
      <c r="G336" s="84"/>
      <c r="H336" s="84"/>
      <c r="I336" s="84"/>
      <c r="J336" s="84"/>
      <c r="K336" s="84"/>
      <c r="L336" s="84"/>
      <c r="M336" s="84"/>
      <c r="N336" s="84"/>
      <c r="O336" s="84"/>
      <c r="P336" s="84"/>
      <c r="Q336" s="84"/>
      <c r="R336" s="84"/>
      <c r="S336" s="84"/>
      <c r="T336" s="84"/>
      <c r="U336" s="84"/>
      <c r="V336" s="84"/>
      <c r="W336" s="84"/>
      <c r="X336" s="84"/>
    </row>
    <row r="337" spans="1:24" ht="12.75" customHeight="1">
      <c r="A337" s="84"/>
      <c r="B337" s="84"/>
      <c r="C337" s="84"/>
      <c r="D337" s="84"/>
      <c r="E337" s="84"/>
      <c r="F337" s="84"/>
      <c r="G337" s="84"/>
      <c r="H337" s="84"/>
      <c r="I337" s="84"/>
      <c r="J337" s="84"/>
      <c r="K337" s="84"/>
      <c r="L337" s="84"/>
      <c r="M337" s="84"/>
      <c r="N337" s="84"/>
      <c r="O337" s="84"/>
      <c r="P337" s="84"/>
      <c r="Q337" s="84"/>
      <c r="R337" s="84"/>
      <c r="S337" s="84"/>
      <c r="T337" s="84"/>
      <c r="U337" s="84"/>
      <c r="V337" s="84"/>
      <c r="W337" s="84"/>
      <c r="X337" s="84"/>
    </row>
    <row r="338" spans="1:24" ht="12.75" customHeight="1">
      <c r="A338" s="84"/>
      <c r="B338" s="84"/>
      <c r="C338" s="84"/>
      <c r="D338" s="84"/>
      <c r="E338" s="84"/>
      <c r="F338" s="84"/>
      <c r="G338" s="84"/>
      <c r="H338" s="84"/>
      <c r="I338" s="84"/>
      <c r="J338" s="84"/>
      <c r="K338" s="84"/>
      <c r="L338" s="84"/>
      <c r="M338" s="84"/>
      <c r="N338" s="84"/>
      <c r="O338" s="84"/>
      <c r="P338" s="84"/>
      <c r="Q338" s="84"/>
      <c r="R338" s="84"/>
      <c r="S338" s="84"/>
      <c r="T338" s="84"/>
      <c r="U338" s="84"/>
      <c r="V338" s="84"/>
      <c r="W338" s="84"/>
      <c r="X338" s="84"/>
    </row>
    <row r="339" spans="1:24" ht="12.75" customHeight="1">
      <c r="A339" s="84"/>
      <c r="B339" s="84"/>
      <c r="C339" s="84"/>
      <c r="D339" s="84"/>
      <c r="E339" s="84"/>
      <c r="F339" s="84"/>
      <c r="G339" s="84"/>
      <c r="H339" s="84"/>
      <c r="I339" s="84"/>
      <c r="J339" s="84"/>
      <c r="K339" s="84"/>
      <c r="L339" s="84"/>
      <c r="M339" s="84"/>
      <c r="N339" s="84"/>
      <c r="O339" s="84"/>
      <c r="P339" s="84"/>
      <c r="Q339" s="84"/>
      <c r="R339" s="84"/>
      <c r="S339" s="84"/>
      <c r="T339" s="84"/>
      <c r="U339" s="84"/>
      <c r="V339" s="84"/>
      <c r="W339" s="84"/>
      <c r="X339" s="84"/>
    </row>
    <row r="340" spans="1:24" ht="12.75" customHeight="1">
      <c r="A340" s="84"/>
      <c r="B340" s="84"/>
      <c r="C340" s="84"/>
      <c r="D340" s="84"/>
      <c r="E340" s="84"/>
      <c r="F340" s="84"/>
      <c r="G340" s="84"/>
      <c r="H340" s="84"/>
      <c r="I340" s="84"/>
      <c r="J340" s="84"/>
      <c r="K340" s="84"/>
      <c r="L340" s="84"/>
      <c r="M340" s="84"/>
      <c r="N340" s="84"/>
      <c r="O340" s="84"/>
      <c r="P340" s="84"/>
      <c r="Q340" s="84"/>
      <c r="R340" s="84"/>
      <c r="S340" s="84"/>
      <c r="T340" s="84"/>
      <c r="U340" s="84"/>
      <c r="V340" s="84"/>
      <c r="W340" s="84"/>
      <c r="X340" s="84"/>
    </row>
    <row r="341" spans="1:24" ht="12.75" customHeight="1">
      <c r="A341" s="84"/>
      <c r="B341" s="84"/>
      <c r="C341" s="84"/>
      <c r="D341" s="84"/>
      <c r="E341" s="84"/>
      <c r="F341" s="84"/>
      <c r="G341" s="84"/>
      <c r="H341" s="84"/>
      <c r="I341" s="84"/>
      <c r="J341" s="84"/>
      <c r="K341" s="84"/>
      <c r="L341" s="84"/>
      <c r="M341" s="84"/>
      <c r="N341" s="84"/>
      <c r="O341" s="84"/>
      <c r="P341" s="84"/>
      <c r="Q341" s="84"/>
      <c r="R341" s="84"/>
      <c r="S341" s="84"/>
      <c r="T341" s="84"/>
      <c r="U341" s="84"/>
      <c r="V341" s="84"/>
      <c r="W341" s="84"/>
      <c r="X341" s="84"/>
    </row>
    <row r="342" spans="1:24" ht="12.75" customHeight="1">
      <c r="A342" s="84"/>
      <c r="B342" s="84"/>
      <c r="C342" s="84"/>
      <c r="D342" s="84"/>
      <c r="E342" s="84"/>
      <c r="F342" s="84"/>
      <c r="G342" s="84"/>
      <c r="H342" s="84"/>
      <c r="I342" s="84"/>
      <c r="J342" s="84"/>
      <c r="K342" s="84"/>
      <c r="L342" s="84"/>
      <c r="M342" s="84"/>
      <c r="N342" s="84"/>
      <c r="O342" s="84"/>
      <c r="P342" s="84"/>
      <c r="Q342" s="84"/>
      <c r="R342" s="84"/>
      <c r="S342" s="84"/>
      <c r="T342" s="84"/>
      <c r="U342" s="84"/>
      <c r="V342" s="84"/>
      <c r="W342" s="84"/>
      <c r="X342" s="84"/>
    </row>
    <row r="343" spans="1:24" ht="12.75" customHeight="1">
      <c r="A343" s="84"/>
      <c r="B343" s="84"/>
      <c r="C343" s="84"/>
      <c r="D343" s="84"/>
      <c r="E343" s="84"/>
      <c r="F343" s="84"/>
      <c r="G343" s="84"/>
      <c r="H343" s="84"/>
      <c r="I343" s="84"/>
      <c r="J343" s="84"/>
      <c r="K343" s="84"/>
      <c r="L343" s="84"/>
      <c r="M343" s="84"/>
      <c r="N343" s="84"/>
      <c r="O343" s="84"/>
      <c r="P343" s="84"/>
      <c r="Q343" s="84"/>
      <c r="R343" s="84"/>
      <c r="S343" s="84"/>
      <c r="T343" s="84"/>
      <c r="U343" s="84"/>
      <c r="V343" s="84"/>
      <c r="W343" s="84"/>
      <c r="X343" s="84"/>
    </row>
    <row r="344" spans="1:24" ht="12.75" customHeight="1">
      <c r="A344" s="84"/>
      <c r="B344" s="84"/>
      <c r="C344" s="84"/>
      <c r="D344" s="84"/>
      <c r="E344" s="84"/>
      <c r="F344" s="84"/>
      <c r="G344" s="84"/>
      <c r="H344" s="84"/>
      <c r="I344" s="84"/>
      <c r="J344" s="84"/>
      <c r="K344" s="84"/>
      <c r="L344" s="84"/>
      <c r="M344" s="84"/>
      <c r="N344" s="84"/>
      <c r="O344" s="84"/>
      <c r="P344" s="84"/>
      <c r="Q344" s="84"/>
      <c r="R344" s="84"/>
      <c r="S344" s="84"/>
      <c r="T344" s="84"/>
      <c r="U344" s="84"/>
      <c r="V344" s="84"/>
      <c r="W344" s="84"/>
      <c r="X344" s="84"/>
    </row>
    <row r="345" spans="1:24" ht="12.75" customHeight="1">
      <c r="A345" s="84"/>
      <c r="B345" s="84"/>
      <c r="C345" s="84"/>
      <c r="D345" s="84"/>
      <c r="E345" s="84"/>
      <c r="F345" s="84"/>
      <c r="G345" s="84"/>
      <c r="H345" s="84"/>
      <c r="I345" s="84"/>
      <c r="J345" s="84"/>
      <c r="K345" s="84"/>
      <c r="L345" s="84"/>
      <c r="M345" s="84"/>
      <c r="N345" s="84"/>
      <c r="O345" s="84"/>
      <c r="P345" s="84"/>
      <c r="Q345" s="84"/>
      <c r="R345" s="84"/>
      <c r="S345" s="84"/>
      <c r="T345" s="84"/>
      <c r="U345" s="84"/>
      <c r="V345" s="84"/>
      <c r="W345" s="84"/>
      <c r="X345" s="84"/>
    </row>
    <row r="346" spans="1:24" ht="12.75" customHeight="1">
      <c r="A346" s="84"/>
      <c r="B346" s="84"/>
      <c r="C346" s="84"/>
      <c r="D346" s="84"/>
      <c r="E346" s="84"/>
      <c r="F346" s="84"/>
      <c r="G346" s="84"/>
      <c r="H346" s="84"/>
      <c r="I346" s="84"/>
      <c r="J346" s="84"/>
      <c r="K346" s="84"/>
      <c r="L346" s="84"/>
      <c r="M346" s="84"/>
      <c r="N346" s="84"/>
      <c r="O346" s="84"/>
      <c r="P346" s="84"/>
      <c r="Q346" s="84"/>
      <c r="R346" s="84"/>
      <c r="S346" s="84"/>
      <c r="T346" s="84"/>
      <c r="U346" s="84"/>
      <c r="V346" s="84"/>
      <c r="W346" s="84"/>
      <c r="X346" s="84"/>
    </row>
    <row r="347" spans="1:24" ht="12.75" customHeight="1">
      <c r="A347" s="84"/>
      <c r="B347" s="84"/>
      <c r="C347" s="84"/>
      <c r="D347" s="84"/>
      <c r="E347" s="84"/>
      <c r="F347" s="84"/>
      <c r="G347" s="84"/>
      <c r="H347" s="84"/>
      <c r="I347" s="84"/>
      <c r="J347" s="84"/>
      <c r="K347" s="84"/>
      <c r="L347" s="84"/>
      <c r="M347" s="84"/>
      <c r="N347" s="84"/>
      <c r="O347" s="84"/>
      <c r="P347" s="84"/>
      <c r="Q347" s="84"/>
      <c r="R347" s="84"/>
      <c r="S347" s="84"/>
      <c r="T347" s="84"/>
      <c r="U347" s="84"/>
      <c r="V347" s="84"/>
      <c r="W347" s="84"/>
      <c r="X347" s="84"/>
    </row>
    <row r="348" spans="1:24" ht="12.75" customHeight="1">
      <c r="A348" s="84"/>
      <c r="B348" s="84"/>
      <c r="C348" s="84"/>
      <c r="D348" s="84"/>
      <c r="E348" s="84"/>
      <c r="F348" s="84"/>
      <c r="G348" s="84"/>
      <c r="H348" s="84"/>
      <c r="I348" s="84"/>
      <c r="J348" s="84"/>
      <c r="K348" s="84"/>
      <c r="L348" s="84"/>
      <c r="M348" s="84"/>
      <c r="N348" s="84"/>
      <c r="O348" s="84"/>
      <c r="P348" s="84"/>
      <c r="Q348" s="84"/>
      <c r="R348" s="84"/>
      <c r="S348" s="84"/>
      <c r="T348" s="84"/>
      <c r="U348" s="84"/>
      <c r="V348" s="84"/>
      <c r="W348" s="84"/>
      <c r="X348" s="84"/>
    </row>
    <row r="349" spans="1:24" ht="12.75" customHeight="1">
      <c r="A349" s="84"/>
      <c r="B349" s="84"/>
      <c r="C349" s="84"/>
      <c r="D349" s="84"/>
      <c r="E349" s="84"/>
      <c r="F349" s="84"/>
      <c r="G349" s="84"/>
      <c r="H349" s="84"/>
      <c r="I349" s="84"/>
      <c r="J349" s="84"/>
      <c r="K349" s="84"/>
      <c r="L349" s="84"/>
      <c r="M349" s="84"/>
      <c r="N349" s="84"/>
      <c r="O349" s="84"/>
      <c r="P349" s="84"/>
      <c r="Q349" s="84"/>
      <c r="R349" s="84"/>
      <c r="S349" s="84"/>
      <c r="T349" s="84"/>
      <c r="U349" s="84"/>
      <c r="V349" s="84"/>
      <c r="W349" s="84"/>
      <c r="X349" s="84"/>
    </row>
    <row r="350" spans="1:24" ht="12.75" customHeight="1">
      <c r="A350" s="84"/>
      <c r="B350" s="84"/>
      <c r="C350" s="84"/>
      <c r="D350" s="84"/>
      <c r="E350" s="84"/>
      <c r="F350" s="84"/>
      <c r="G350" s="84"/>
      <c r="H350" s="84"/>
      <c r="I350" s="84"/>
      <c r="J350" s="84"/>
      <c r="K350" s="84"/>
      <c r="L350" s="84"/>
      <c r="M350" s="84"/>
      <c r="N350" s="84"/>
      <c r="O350" s="84"/>
      <c r="P350" s="84"/>
      <c r="Q350" s="84"/>
      <c r="R350" s="84"/>
      <c r="S350" s="84"/>
      <c r="T350" s="84"/>
      <c r="U350" s="84"/>
      <c r="V350" s="84"/>
      <c r="W350" s="84"/>
      <c r="X350" s="84"/>
    </row>
    <row r="351" spans="1:24" ht="12.75" customHeight="1">
      <c r="A351" s="84"/>
      <c r="B351" s="84"/>
      <c r="C351" s="84"/>
      <c r="D351" s="84"/>
      <c r="E351" s="84"/>
      <c r="F351" s="84"/>
      <c r="G351" s="84"/>
      <c r="H351" s="84"/>
      <c r="I351" s="84"/>
      <c r="J351" s="84"/>
      <c r="K351" s="84"/>
      <c r="L351" s="84"/>
      <c r="M351" s="84"/>
      <c r="N351" s="84"/>
      <c r="O351" s="84"/>
      <c r="P351" s="84"/>
      <c r="Q351" s="84"/>
      <c r="R351" s="84"/>
      <c r="S351" s="84"/>
      <c r="T351" s="84"/>
      <c r="U351" s="84"/>
      <c r="V351" s="84"/>
      <c r="W351" s="84"/>
      <c r="X351" s="84"/>
    </row>
    <row r="352" spans="1:24" ht="12.75" customHeight="1">
      <c r="A352" s="84"/>
      <c r="B352" s="84"/>
      <c r="C352" s="84"/>
      <c r="D352" s="84"/>
      <c r="E352" s="84"/>
      <c r="F352" s="84"/>
      <c r="G352" s="84"/>
      <c r="H352" s="84"/>
      <c r="I352" s="84"/>
      <c r="J352" s="84"/>
      <c r="K352" s="84"/>
      <c r="L352" s="84"/>
      <c r="M352" s="84"/>
      <c r="N352" s="84"/>
      <c r="O352" s="84"/>
      <c r="P352" s="84"/>
      <c r="Q352" s="84"/>
      <c r="R352" s="84"/>
      <c r="S352" s="84"/>
      <c r="T352" s="84"/>
      <c r="U352" s="84"/>
      <c r="V352" s="84"/>
      <c r="W352" s="84"/>
      <c r="X352" s="84"/>
    </row>
    <row r="353" spans="1:24" ht="12.75" customHeight="1">
      <c r="A353" s="84"/>
      <c r="B353" s="84"/>
      <c r="C353" s="84"/>
      <c r="D353" s="84"/>
      <c r="E353" s="84"/>
      <c r="F353" s="84"/>
      <c r="G353" s="84"/>
      <c r="H353" s="84"/>
      <c r="I353" s="84"/>
      <c r="J353" s="84"/>
      <c r="K353" s="84"/>
      <c r="L353" s="84"/>
      <c r="M353" s="84"/>
      <c r="N353" s="84"/>
      <c r="O353" s="84"/>
      <c r="P353" s="84"/>
      <c r="Q353" s="84"/>
      <c r="R353" s="84"/>
      <c r="S353" s="84"/>
      <c r="T353" s="84"/>
      <c r="U353" s="84"/>
      <c r="V353" s="84"/>
      <c r="W353" s="84"/>
      <c r="X353" s="84"/>
    </row>
    <row r="354" spans="1:24" ht="12.75" customHeight="1">
      <c r="A354" s="84"/>
      <c r="B354" s="84"/>
      <c r="C354" s="84"/>
      <c r="D354" s="84"/>
      <c r="E354" s="84"/>
      <c r="F354" s="84"/>
      <c r="G354" s="84"/>
      <c r="H354" s="84"/>
      <c r="I354" s="84"/>
      <c r="J354" s="84"/>
      <c r="K354" s="84"/>
      <c r="L354" s="84"/>
      <c r="M354" s="84"/>
      <c r="N354" s="84"/>
      <c r="O354" s="84"/>
      <c r="P354" s="84"/>
      <c r="Q354" s="84"/>
      <c r="R354" s="84"/>
      <c r="S354" s="84"/>
      <c r="T354" s="84"/>
      <c r="U354" s="84"/>
      <c r="V354" s="84"/>
      <c r="W354" s="84"/>
      <c r="X354" s="84"/>
    </row>
    <row r="355" spans="1:24" ht="12.75" customHeight="1">
      <c r="A355" s="84"/>
      <c r="B355" s="84"/>
      <c r="C355" s="84"/>
      <c r="D355" s="84"/>
      <c r="E355" s="84"/>
      <c r="F355" s="84"/>
      <c r="G355" s="84"/>
      <c r="H355" s="84"/>
      <c r="I355" s="84"/>
      <c r="J355" s="84"/>
      <c r="K355" s="84"/>
      <c r="L355" s="84"/>
      <c r="M355" s="84"/>
      <c r="N355" s="84"/>
      <c r="O355" s="84"/>
      <c r="P355" s="84"/>
      <c r="Q355" s="84"/>
      <c r="R355" s="84"/>
      <c r="S355" s="84"/>
      <c r="T355" s="84"/>
      <c r="U355" s="84"/>
      <c r="V355" s="84"/>
      <c r="W355" s="84"/>
      <c r="X355" s="84"/>
    </row>
    <row r="356" spans="1:24" ht="12.75" customHeight="1">
      <c r="A356" s="84"/>
      <c r="B356" s="84"/>
      <c r="C356" s="84"/>
      <c r="D356" s="84"/>
      <c r="E356" s="84"/>
      <c r="F356" s="84"/>
      <c r="G356" s="84"/>
      <c r="H356" s="84"/>
      <c r="I356" s="84"/>
      <c r="J356" s="84"/>
      <c r="K356" s="84"/>
      <c r="L356" s="84"/>
      <c r="M356" s="84"/>
      <c r="N356" s="84"/>
      <c r="O356" s="84"/>
      <c r="P356" s="84"/>
      <c r="Q356" s="84"/>
      <c r="R356" s="84"/>
      <c r="S356" s="84"/>
      <c r="T356" s="84"/>
      <c r="U356" s="84"/>
      <c r="V356" s="84"/>
      <c r="W356" s="84"/>
      <c r="X356" s="84"/>
    </row>
    <row r="357" spans="1:24" ht="12.75" customHeight="1">
      <c r="A357" s="84"/>
      <c r="B357" s="84"/>
      <c r="C357" s="84"/>
      <c r="D357" s="84"/>
      <c r="E357" s="84"/>
      <c r="F357" s="84"/>
      <c r="G357" s="84"/>
      <c r="H357" s="84"/>
      <c r="I357" s="84"/>
      <c r="J357" s="84"/>
      <c r="K357" s="84"/>
      <c r="L357" s="84"/>
      <c r="M357" s="84"/>
      <c r="N357" s="84"/>
      <c r="O357" s="84"/>
      <c r="P357" s="84"/>
      <c r="Q357" s="84"/>
      <c r="R357" s="84"/>
      <c r="S357" s="84"/>
      <c r="T357" s="84"/>
      <c r="U357" s="84"/>
      <c r="V357" s="84"/>
      <c r="W357" s="84"/>
      <c r="X357" s="84"/>
    </row>
    <row r="358" spans="1:24" ht="12.75" customHeight="1">
      <c r="A358" s="84"/>
      <c r="B358" s="84"/>
      <c r="C358" s="84"/>
      <c r="D358" s="84"/>
      <c r="E358" s="84"/>
      <c r="F358" s="84"/>
      <c r="G358" s="84"/>
      <c r="H358" s="84"/>
      <c r="I358" s="84"/>
      <c r="J358" s="84"/>
      <c r="K358" s="84"/>
      <c r="L358" s="84"/>
      <c r="M358" s="84"/>
      <c r="N358" s="84"/>
      <c r="O358" s="84"/>
      <c r="P358" s="84"/>
      <c r="Q358" s="84"/>
      <c r="R358" s="84"/>
      <c r="S358" s="84"/>
      <c r="T358" s="84"/>
      <c r="U358" s="84"/>
      <c r="V358" s="84"/>
      <c r="W358" s="84"/>
      <c r="X358" s="84"/>
    </row>
    <row r="359" spans="1:24" ht="12.75" customHeight="1">
      <c r="A359" s="84"/>
      <c r="B359" s="84"/>
      <c r="C359" s="84"/>
      <c r="D359" s="84"/>
      <c r="E359" s="84"/>
      <c r="F359" s="84"/>
      <c r="G359" s="84"/>
      <c r="H359" s="84"/>
      <c r="I359" s="84"/>
      <c r="J359" s="84"/>
      <c r="K359" s="84"/>
      <c r="L359" s="84"/>
      <c r="M359" s="84"/>
      <c r="N359" s="84"/>
      <c r="O359" s="84"/>
      <c r="P359" s="84"/>
      <c r="Q359" s="84"/>
      <c r="R359" s="84"/>
      <c r="S359" s="84"/>
      <c r="T359" s="84"/>
      <c r="U359" s="84"/>
      <c r="V359" s="84"/>
      <c r="W359" s="84"/>
      <c r="X359" s="84"/>
    </row>
    <row r="360" spans="1:24" ht="15.75" customHeight="1"/>
    <row r="361" spans="1:24" ht="15.75" customHeight="1"/>
    <row r="362" spans="1:24" ht="15.75" customHeight="1"/>
    <row r="363" spans="1:24" ht="15.75" customHeight="1"/>
    <row r="364" spans="1:24" ht="15.75" customHeight="1"/>
    <row r="365" spans="1:24" ht="15.75" customHeight="1"/>
    <row r="366" spans="1:24" ht="15.75" customHeight="1"/>
    <row r="367" spans="1:24" ht="15.75" customHeight="1"/>
    <row r="368" spans="1:24"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111">
    <mergeCell ref="A53:D53"/>
    <mergeCell ref="A54:D54"/>
    <mergeCell ref="C2:D2"/>
    <mergeCell ref="C4:D4"/>
    <mergeCell ref="C3:D3"/>
    <mergeCell ref="C11:D11"/>
    <mergeCell ref="C10:D10"/>
    <mergeCell ref="A1:D1"/>
    <mergeCell ref="A18:D18"/>
    <mergeCell ref="A17:D17"/>
    <mergeCell ref="A156:D156"/>
    <mergeCell ref="A157:D157"/>
    <mergeCell ref="A158:D158"/>
    <mergeCell ref="A159:D159"/>
    <mergeCell ref="A160:D160"/>
    <mergeCell ref="A113:D113"/>
    <mergeCell ref="A114:D114"/>
    <mergeCell ref="A112:D112"/>
    <mergeCell ref="A111:D111"/>
    <mergeCell ref="A135:D135"/>
    <mergeCell ref="A137:D137"/>
    <mergeCell ref="A136:D136"/>
    <mergeCell ref="A132:D132"/>
    <mergeCell ref="A133:D133"/>
    <mergeCell ref="A134:D134"/>
    <mergeCell ref="A122:D122"/>
    <mergeCell ref="A121:D121"/>
    <mergeCell ref="A155:D155"/>
    <mergeCell ref="A31:D31"/>
    <mergeCell ref="A32:D32"/>
    <mergeCell ref="A30:D30"/>
    <mergeCell ref="A29:D29"/>
    <mergeCell ref="A33:D33"/>
    <mergeCell ref="A28:D28"/>
    <mergeCell ref="A20:D20"/>
    <mergeCell ref="A19:D19"/>
    <mergeCell ref="A52:D52"/>
    <mergeCell ref="A51:D51"/>
    <mergeCell ref="A38:D38"/>
    <mergeCell ref="A37:D37"/>
    <mergeCell ref="A36:D36"/>
    <mergeCell ref="A34:D34"/>
    <mergeCell ref="A35:D35"/>
    <mergeCell ref="A39:D39"/>
    <mergeCell ref="A44:D44"/>
    <mergeCell ref="A43:D43"/>
    <mergeCell ref="A41:D41"/>
    <mergeCell ref="A40:D40"/>
    <mergeCell ref="A42:D42"/>
    <mergeCell ref="A55:D55"/>
    <mergeCell ref="A56:D56"/>
    <mergeCell ref="A109:D109"/>
    <mergeCell ref="A108:D108"/>
    <mergeCell ref="A105:D105"/>
    <mergeCell ref="A106:D106"/>
    <mergeCell ref="A107:D107"/>
    <mergeCell ref="A104:D104"/>
    <mergeCell ref="A110:D110"/>
    <mergeCell ref="A86:D86"/>
    <mergeCell ref="A87:D87"/>
    <mergeCell ref="A103:D103"/>
    <mergeCell ref="A102:D102"/>
    <mergeCell ref="A85:D85"/>
    <mergeCell ref="A90:D90"/>
    <mergeCell ref="A89:D89"/>
    <mergeCell ref="A99:D99"/>
    <mergeCell ref="A98:D98"/>
    <mergeCell ref="A88:D88"/>
    <mergeCell ref="A100:D100"/>
    <mergeCell ref="A101:D101"/>
    <mergeCell ref="A84:D84"/>
    <mergeCell ref="A83:D83"/>
    <mergeCell ref="A57:D57"/>
    <mergeCell ref="A59:D59"/>
    <mergeCell ref="A58:D58"/>
    <mergeCell ref="A61:D61"/>
    <mergeCell ref="A60:D60"/>
    <mergeCell ref="A65:D65"/>
    <mergeCell ref="A67:D67"/>
    <mergeCell ref="A66:D66"/>
    <mergeCell ref="A74:D74"/>
    <mergeCell ref="A76:D76"/>
    <mergeCell ref="A82:D82"/>
    <mergeCell ref="A77:D77"/>
    <mergeCell ref="A81:D81"/>
    <mergeCell ref="A78:D78"/>
    <mergeCell ref="A80:D80"/>
    <mergeCell ref="A79:D79"/>
    <mergeCell ref="A64:D64"/>
    <mergeCell ref="A62:D62"/>
    <mergeCell ref="A63:D63"/>
    <mergeCell ref="A75:D75"/>
    <mergeCell ref="A126:D126"/>
    <mergeCell ref="A127:D127"/>
    <mergeCell ref="A129:D129"/>
    <mergeCell ref="A128:D128"/>
    <mergeCell ref="A123:D123"/>
    <mergeCell ref="A124:D124"/>
    <mergeCell ref="A125:D125"/>
    <mergeCell ref="A131:D131"/>
    <mergeCell ref="A130:D130"/>
    <mergeCell ref="A151:D151"/>
    <mergeCell ref="A152:D152"/>
    <mergeCell ref="A154:D154"/>
    <mergeCell ref="A146:D146"/>
    <mergeCell ref="A145:D145"/>
    <mergeCell ref="A147:D147"/>
    <mergeCell ref="A148:D148"/>
    <mergeCell ref="A149:D149"/>
    <mergeCell ref="A150:D150"/>
    <mergeCell ref="A153:D153"/>
  </mergeCells>
  <hyperlinks>
    <hyperlink ref="A2" location="Biennial SQSP Overview!A1" display="'Biennial SQSP Overview'!A1"/>
    <hyperlink ref="B6" r:id="rId1"/>
    <hyperlink ref="B13" r:id="rId2"/>
  </hyperlinks>
  <printOptions horizontalCentered="1"/>
  <pageMargins left="0.2" right="0.2" top="0.25" bottom="0.25" header="0" footer="0"/>
  <pageSetup fitToHeight="0" orientation="portrait"/>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Z1000"/>
  <sheetViews>
    <sheetView workbookViewId="0"/>
  </sheetViews>
  <sheetFormatPr defaultColWidth="14.42578125" defaultRowHeight="15" customHeight="1"/>
  <cols>
    <col min="1" max="1" width="3.140625" customWidth="1"/>
    <col min="2" max="2" width="47.5703125" customWidth="1"/>
    <col min="3" max="3" width="26.140625" customWidth="1"/>
    <col min="4" max="5" width="5.140625" customWidth="1"/>
    <col min="6" max="6" width="9.42578125" customWidth="1"/>
    <col min="7" max="7" width="39.7109375" customWidth="1"/>
    <col min="8" max="26" width="8.7109375" customWidth="1"/>
  </cols>
  <sheetData>
    <row r="1" spans="1:26" ht="12.75" customHeight="1">
      <c r="A1" s="162" t="s">
        <v>1</v>
      </c>
      <c r="B1" s="163"/>
      <c r="C1" s="163"/>
      <c r="D1" s="163"/>
      <c r="E1" s="163"/>
      <c r="F1" s="163"/>
      <c r="G1" s="164"/>
      <c r="H1" s="5"/>
      <c r="I1" s="5"/>
      <c r="J1" s="5"/>
      <c r="K1" s="5"/>
      <c r="L1" s="5"/>
      <c r="M1" s="5"/>
      <c r="N1" s="5"/>
      <c r="O1" s="5"/>
      <c r="P1" s="5"/>
      <c r="Q1" s="5"/>
      <c r="R1" s="5"/>
      <c r="S1" s="5"/>
      <c r="T1" s="5"/>
      <c r="U1" s="5"/>
      <c r="V1" s="5"/>
      <c r="W1" s="5"/>
      <c r="X1" s="5"/>
      <c r="Y1" s="5"/>
      <c r="Z1" s="5"/>
    </row>
    <row r="2" spans="1:26" ht="12.75" customHeight="1">
      <c r="A2" s="165" t="s">
        <v>17</v>
      </c>
      <c r="B2" s="166"/>
      <c r="C2" s="166"/>
      <c r="D2" s="166"/>
      <c r="E2" s="166"/>
      <c r="F2" s="166"/>
      <c r="G2" s="167"/>
      <c r="H2" s="5"/>
      <c r="I2" s="5"/>
      <c r="J2" s="5"/>
      <c r="K2" s="5"/>
      <c r="L2" s="5"/>
      <c r="M2" s="5"/>
      <c r="N2" s="5"/>
      <c r="O2" s="5"/>
      <c r="P2" s="5"/>
      <c r="Q2" s="5"/>
      <c r="R2" s="5"/>
      <c r="S2" s="5"/>
      <c r="T2" s="5"/>
      <c r="U2" s="5"/>
      <c r="V2" s="5"/>
      <c r="W2" s="5"/>
      <c r="X2" s="5"/>
      <c r="Y2" s="5"/>
      <c r="Z2" s="5"/>
    </row>
    <row r="3" spans="1:26" ht="35.25" customHeight="1">
      <c r="A3" s="203" t="s">
        <v>37</v>
      </c>
      <c r="B3" s="204"/>
      <c r="C3" s="160" t="s">
        <v>40</v>
      </c>
      <c r="D3" s="174" t="s">
        <v>43</v>
      </c>
      <c r="E3" s="175"/>
      <c r="F3" s="160" t="s">
        <v>46</v>
      </c>
      <c r="G3" s="168" t="s">
        <v>47</v>
      </c>
      <c r="H3" s="12"/>
      <c r="I3" s="12"/>
      <c r="J3" s="12"/>
      <c r="K3" s="12"/>
      <c r="L3" s="12"/>
      <c r="M3" s="12"/>
      <c r="N3" s="12"/>
      <c r="O3" s="12"/>
      <c r="P3" s="12"/>
      <c r="Q3" s="12"/>
      <c r="R3" s="12"/>
      <c r="S3" s="12"/>
      <c r="T3" s="12"/>
      <c r="U3" s="12"/>
      <c r="V3" s="12"/>
      <c r="W3" s="12"/>
      <c r="X3" s="12"/>
      <c r="Y3" s="12"/>
      <c r="Z3" s="12"/>
    </row>
    <row r="4" spans="1:26" ht="12" customHeight="1">
      <c r="A4" s="205"/>
      <c r="B4" s="206"/>
      <c r="C4" s="161"/>
      <c r="D4" s="13" t="s">
        <v>48</v>
      </c>
      <c r="E4" s="13" t="s">
        <v>49</v>
      </c>
      <c r="F4" s="161"/>
      <c r="G4" s="169"/>
      <c r="H4" s="12"/>
      <c r="I4" s="12"/>
      <c r="J4" s="12"/>
      <c r="K4" s="12"/>
      <c r="L4" s="12"/>
      <c r="M4" s="12"/>
      <c r="N4" s="12"/>
      <c r="O4" s="12"/>
      <c r="P4" s="12"/>
      <c r="Q4" s="12"/>
      <c r="R4" s="12"/>
      <c r="S4" s="12"/>
      <c r="T4" s="12"/>
      <c r="U4" s="12"/>
      <c r="V4" s="12"/>
      <c r="W4" s="12"/>
      <c r="X4" s="12"/>
      <c r="Y4" s="12"/>
      <c r="Z4" s="12"/>
    </row>
    <row r="5" spans="1:26" ht="15" customHeight="1">
      <c r="A5" s="170" t="s">
        <v>50</v>
      </c>
      <c r="B5" s="14" t="s">
        <v>51</v>
      </c>
      <c r="C5" s="15" t="s">
        <v>52</v>
      </c>
      <c r="D5" s="15"/>
      <c r="E5" s="15"/>
      <c r="F5" s="157"/>
      <c r="G5" s="16">
        <v>0.91310000000000002</v>
      </c>
      <c r="H5" s="9"/>
      <c r="I5" s="9"/>
      <c r="J5" s="9"/>
      <c r="K5" s="9"/>
      <c r="L5" s="9"/>
      <c r="M5" s="9"/>
      <c r="N5" s="9"/>
      <c r="O5" s="9"/>
      <c r="P5" s="9"/>
      <c r="Q5" s="9"/>
      <c r="R5" s="9"/>
      <c r="S5" s="9"/>
      <c r="T5" s="9"/>
      <c r="U5" s="9"/>
      <c r="V5" s="9"/>
      <c r="W5" s="9"/>
      <c r="X5" s="9"/>
      <c r="Y5" s="9"/>
      <c r="Z5" s="9"/>
    </row>
    <row r="6" spans="1:26" ht="15" customHeight="1">
      <c r="A6" s="171"/>
      <c r="B6" s="17" t="s">
        <v>53</v>
      </c>
      <c r="C6" s="18" t="s">
        <v>52</v>
      </c>
      <c r="D6" s="18"/>
      <c r="E6" s="18"/>
      <c r="F6" s="158"/>
      <c r="G6" s="19">
        <v>0.91690258390744395</v>
      </c>
      <c r="H6" s="9"/>
      <c r="I6" s="9"/>
      <c r="J6" s="9"/>
      <c r="K6" s="9"/>
      <c r="L6" s="9"/>
      <c r="M6" s="9"/>
      <c r="N6" s="9"/>
      <c r="O6" s="9"/>
      <c r="P6" s="9"/>
      <c r="Q6" s="9"/>
      <c r="R6" s="9"/>
      <c r="S6" s="9"/>
      <c r="T6" s="9"/>
      <c r="U6" s="9"/>
      <c r="V6" s="9"/>
      <c r="W6" s="9"/>
      <c r="X6" s="9"/>
      <c r="Y6" s="9"/>
      <c r="Z6" s="9"/>
    </row>
    <row r="7" spans="1:26" ht="15" customHeight="1">
      <c r="A7" s="171"/>
      <c r="B7" s="20" t="s">
        <v>54</v>
      </c>
      <c r="C7" s="15" t="s">
        <v>55</v>
      </c>
      <c r="D7" s="15"/>
      <c r="E7" s="15"/>
      <c r="F7" s="158"/>
      <c r="G7" s="16">
        <v>0.90129372304743605</v>
      </c>
      <c r="H7" s="9"/>
      <c r="I7" s="9"/>
      <c r="J7" s="9"/>
      <c r="K7" s="9"/>
      <c r="L7" s="9"/>
      <c r="M7" s="9"/>
      <c r="N7" s="9"/>
      <c r="O7" s="9"/>
      <c r="P7" s="9"/>
      <c r="Q7" s="9"/>
      <c r="R7" s="9"/>
      <c r="S7" s="9"/>
      <c r="T7" s="9"/>
      <c r="U7" s="9"/>
      <c r="V7" s="9"/>
      <c r="W7" s="9"/>
      <c r="X7" s="9"/>
      <c r="Y7" s="9"/>
      <c r="Z7" s="9"/>
    </row>
    <row r="8" spans="1:26" ht="15" customHeight="1">
      <c r="A8" s="171"/>
      <c r="B8" s="17" t="s">
        <v>56</v>
      </c>
      <c r="C8" s="18" t="s">
        <v>57</v>
      </c>
      <c r="D8" s="18"/>
      <c r="E8" s="18"/>
      <c r="F8" s="158"/>
      <c r="G8" s="19">
        <v>0.96727159665515705</v>
      </c>
      <c r="H8" s="9"/>
      <c r="I8" s="9"/>
      <c r="J8" s="9"/>
      <c r="K8" s="9"/>
      <c r="L8" s="9"/>
      <c r="M8" s="9"/>
      <c r="N8" s="9"/>
      <c r="O8" s="9"/>
      <c r="P8" s="9"/>
      <c r="Q8" s="9"/>
      <c r="R8" s="9"/>
      <c r="S8" s="9"/>
      <c r="T8" s="9"/>
      <c r="U8" s="9"/>
      <c r="V8" s="9"/>
      <c r="W8" s="9"/>
      <c r="X8" s="9"/>
      <c r="Y8" s="9"/>
      <c r="Z8" s="9"/>
    </row>
    <row r="9" spans="1:26" ht="15" customHeight="1">
      <c r="A9" s="171"/>
      <c r="B9" s="20" t="s">
        <v>58</v>
      </c>
      <c r="C9" s="15" t="s">
        <v>59</v>
      </c>
      <c r="D9" s="15"/>
      <c r="E9" s="15"/>
      <c r="F9" s="158"/>
      <c r="G9" s="16">
        <v>0.95160517489218999</v>
      </c>
      <c r="H9" s="9"/>
      <c r="I9" s="9"/>
      <c r="J9" s="9"/>
      <c r="K9" s="9"/>
      <c r="L9" s="9"/>
      <c r="M9" s="9"/>
      <c r="N9" s="9"/>
      <c r="O9" s="9"/>
      <c r="P9" s="9"/>
      <c r="Q9" s="9"/>
      <c r="R9" s="9"/>
      <c r="S9" s="9"/>
      <c r="T9" s="9"/>
      <c r="U9" s="9"/>
      <c r="V9" s="9"/>
      <c r="W9" s="9"/>
      <c r="X9" s="9"/>
      <c r="Y9" s="9"/>
      <c r="Z9" s="9"/>
    </row>
    <row r="10" spans="1:26" ht="15" customHeight="1">
      <c r="A10" s="171"/>
      <c r="B10" s="17" t="s">
        <v>60</v>
      </c>
      <c r="C10" s="18" t="s">
        <v>62</v>
      </c>
      <c r="D10" s="18"/>
      <c r="E10" s="18"/>
      <c r="F10" s="158"/>
      <c r="G10" s="19">
        <v>0.84230000000000005</v>
      </c>
      <c r="H10" s="9"/>
      <c r="I10" s="9"/>
      <c r="J10" s="9"/>
      <c r="K10" s="9"/>
      <c r="L10" s="9"/>
      <c r="M10" s="9"/>
      <c r="N10" s="9"/>
      <c r="O10" s="9"/>
      <c r="P10" s="9"/>
      <c r="Q10" s="9"/>
      <c r="R10" s="9"/>
      <c r="S10" s="9"/>
      <c r="T10" s="9"/>
      <c r="U10" s="9"/>
      <c r="V10" s="9"/>
      <c r="W10" s="9"/>
      <c r="X10" s="9"/>
      <c r="Y10" s="9"/>
      <c r="Z10" s="9"/>
    </row>
    <row r="11" spans="1:26" ht="15" customHeight="1">
      <c r="A11" s="171"/>
      <c r="B11" s="20" t="s">
        <v>63</v>
      </c>
      <c r="C11" s="15" t="s">
        <v>64</v>
      </c>
      <c r="D11" s="15"/>
      <c r="E11" s="15"/>
      <c r="F11" s="158"/>
      <c r="G11" s="16">
        <v>0.80840000000000001</v>
      </c>
      <c r="H11" s="9"/>
      <c r="I11" s="9"/>
      <c r="J11" s="9"/>
      <c r="K11" s="9"/>
      <c r="L11" s="9"/>
      <c r="M11" s="9"/>
      <c r="N11" s="9"/>
      <c r="O11" s="9"/>
      <c r="P11" s="9"/>
      <c r="Q11" s="9"/>
      <c r="R11" s="9"/>
      <c r="S11" s="9"/>
      <c r="T11" s="9"/>
      <c r="U11" s="9"/>
      <c r="V11" s="9"/>
      <c r="W11" s="9"/>
      <c r="X11" s="9"/>
      <c r="Y11" s="9"/>
      <c r="Z11" s="9"/>
    </row>
    <row r="12" spans="1:26" ht="15" customHeight="1">
      <c r="A12" s="172"/>
      <c r="B12" s="17" t="s">
        <v>65</v>
      </c>
      <c r="C12" s="18" t="s">
        <v>64</v>
      </c>
      <c r="D12" s="18"/>
      <c r="E12" s="18"/>
      <c r="F12" s="158"/>
      <c r="G12" s="19">
        <v>0.88009999999999999</v>
      </c>
      <c r="H12" s="9"/>
      <c r="I12" s="9"/>
      <c r="J12" s="9"/>
      <c r="K12" s="9"/>
      <c r="L12" s="9"/>
      <c r="M12" s="9"/>
      <c r="N12" s="9"/>
      <c r="O12" s="9"/>
      <c r="P12" s="9"/>
      <c r="Q12" s="9"/>
      <c r="R12" s="9"/>
      <c r="S12" s="9"/>
      <c r="T12" s="9"/>
      <c r="U12" s="9"/>
      <c r="V12" s="9"/>
      <c r="W12" s="9"/>
      <c r="X12" s="9"/>
      <c r="Y12" s="9"/>
      <c r="Z12" s="9"/>
    </row>
    <row r="13" spans="1:26" ht="15" customHeight="1">
      <c r="A13" s="173" t="s">
        <v>66</v>
      </c>
      <c r="B13" s="20" t="s">
        <v>67</v>
      </c>
      <c r="C13" s="15" t="s">
        <v>68</v>
      </c>
      <c r="D13" s="15"/>
      <c r="E13" s="15"/>
      <c r="F13" s="158"/>
      <c r="G13" s="16">
        <v>0.80159999999999998</v>
      </c>
      <c r="H13" s="9"/>
      <c r="I13" s="9"/>
      <c r="J13" s="9"/>
      <c r="K13" s="9"/>
      <c r="L13" s="9"/>
      <c r="M13" s="9"/>
      <c r="N13" s="9"/>
      <c r="O13" s="9"/>
      <c r="P13" s="9"/>
      <c r="Q13" s="9"/>
      <c r="R13" s="9"/>
      <c r="S13" s="9"/>
      <c r="T13" s="9"/>
      <c r="U13" s="9"/>
      <c r="V13" s="9"/>
      <c r="W13" s="9"/>
      <c r="X13" s="9"/>
      <c r="Y13" s="9"/>
      <c r="Z13" s="9"/>
    </row>
    <row r="14" spans="1:26" ht="15" customHeight="1">
      <c r="A14" s="171"/>
      <c r="B14" s="17" t="s">
        <v>69</v>
      </c>
      <c r="C14" s="18" t="s">
        <v>62</v>
      </c>
      <c r="D14" s="18"/>
      <c r="E14" s="18"/>
      <c r="F14" s="158"/>
      <c r="G14" s="19">
        <v>0.95379999999999998</v>
      </c>
      <c r="H14" s="9"/>
      <c r="I14" s="9"/>
      <c r="J14" s="9"/>
      <c r="K14" s="9"/>
      <c r="L14" s="9"/>
      <c r="M14" s="9"/>
      <c r="N14" s="9"/>
      <c r="O14" s="9"/>
      <c r="P14" s="9"/>
      <c r="Q14" s="9"/>
      <c r="R14" s="9"/>
      <c r="S14" s="9"/>
      <c r="T14" s="9"/>
      <c r="U14" s="9"/>
      <c r="V14" s="9"/>
      <c r="W14" s="9"/>
      <c r="X14" s="9"/>
      <c r="Y14" s="9"/>
      <c r="Z14" s="9"/>
    </row>
    <row r="15" spans="1:26" ht="15" customHeight="1">
      <c r="A15" s="171"/>
      <c r="B15" s="20" t="s">
        <v>70</v>
      </c>
      <c r="C15" s="22" t="s">
        <v>71</v>
      </c>
      <c r="D15" s="22"/>
      <c r="E15" s="15"/>
      <c r="F15" s="158"/>
      <c r="G15" s="23">
        <v>19</v>
      </c>
      <c r="H15" s="9"/>
      <c r="I15" s="9"/>
      <c r="J15" s="9"/>
      <c r="K15" s="9"/>
      <c r="L15" s="9"/>
      <c r="M15" s="9"/>
      <c r="N15" s="9"/>
      <c r="O15" s="9"/>
      <c r="P15" s="9"/>
      <c r="Q15" s="9"/>
      <c r="R15" s="9"/>
      <c r="S15" s="9"/>
      <c r="T15" s="9"/>
      <c r="U15" s="9"/>
      <c r="V15" s="9"/>
      <c r="W15" s="9"/>
      <c r="X15" s="9"/>
      <c r="Y15" s="9"/>
      <c r="Z15" s="9"/>
    </row>
    <row r="16" spans="1:26" ht="15" customHeight="1">
      <c r="A16" s="171"/>
      <c r="B16" s="17" t="s">
        <v>72</v>
      </c>
      <c r="C16" s="25" t="s">
        <v>73</v>
      </c>
      <c r="D16" s="25"/>
      <c r="E16" s="18" t="s">
        <v>74</v>
      </c>
      <c r="F16" s="158"/>
      <c r="G16" s="26">
        <v>43</v>
      </c>
      <c r="H16" s="9"/>
      <c r="I16" s="9"/>
      <c r="J16" s="9"/>
      <c r="K16" s="9"/>
      <c r="L16" s="9"/>
      <c r="M16" s="9"/>
      <c r="N16" s="9"/>
      <c r="O16" s="9"/>
      <c r="P16" s="9"/>
      <c r="Q16" s="9"/>
      <c r="R16" s="9"/>
      <c r="S16" s="9"/>
      <c r="T16" s="9"/>
      <c r="U16" s="9"/>
      <c r="V16" s="9"/>
      <c r="W16" s="9"/>
      <c r="X16" s="9"/>
      <c r="Y16" s="9"/>
      <c r="Z16" s="9"/>
    </row>
    <row r="17" spans="1:26" ht="19.5" customHeight="1">
      <c r="A17" s="172"/>
      <c r="B17" s="20" t="s">
        <v>75</v>
      </c>
      <c r="C17" s="15" t="s">
        <v>62</v>
      </c>
      <c r="D17" s="15"/>
      <c r="E17" s="15"/>
      <c r="F17" s="158"/>
      <c r="G17" s="16">
        <v>0.98750000000000004</v>
      </c>
      <c r="H17" s="9"/>
      <c r="I17" s="9"/>
      <c r="J17" s="9"/>
      <c r="K17" s="9"/>
      <c r="L17" s="9"/>
      <c r="M17" s="9"/>
      <c r="N17" s="9"/>
      <c r="O17" s="9"/>
      <c r="P17" s="9"/>
      <c r="Q17" s="9"/>
      <c r="R17" s="9"/>
      <c r="S17" s="9"/>
      <c r="T17" s="9"/>
      <c r="U17" s="9"/>
      <c r="V17" s="9"/>
      <c r="W17" s="9"/>
      <c r="X17" s="9"/>
      <c r="Y17" s="9"/>
      <c r="Z17" s="9"/>
    </row>
    <row r="18" spans="1:26" ht="15" customHeight="1">
      <c r="A18" s="195" t="s">
        <v>76</v>
      </c>
      <c r="B18" s="27" t="s">
        <v>77</v>
      </c>
      <c r="C18" s="18" t="s">
        <v>55</v>
      </c>
      <c r="D18" s="18"/>
      <c r="E18" s="18"/>
      <c r="F18" s="158"/>
      <c r="G18" s="19">
        <v>0.875</v>
      </c>
      <c r="H18" s="9"/>
      <c r="I18" s="9"/>
      <c r="J18" s="9"/>
      <c r="K18" s="9"/>
      <c r="L18" s="9"/>
      <c r="M18" s="9"/>
      <c r="N18" s="9"/>
      <c r="O18" s="9"/>
      <c r="P18" s="9"/>
      <c r="Q18" s="9"/>
      <c r="R18" s="9"/>
      <c r="S18" s="9"/>
      <c r="T18" s="9"/>
      <c r="U18" s="9"/>
      <c r="V18" s="9"/>
      <c r="W18" s="9"/>
      <c r="X18" s="9"/>
      <c r="Y18" s="9"/>
      <c r="Z18" s="9"/>
    </row>
    <row r="19" spans="1:26" ht="30" customHeight="1">
      <c r="A19" s="171"/>
      <c r="B19" s="20" t="s">
        <v>78</v>
      </c>
      <c r="C19" s="22" t="s">
        <v>79</v>
      </c>
      <c r="D19" s="22"/>
      <c r="E19" s="15"/>
      <c r="F19" s="158"/>
      <c r="G19" s="16" t="s">
        <v>80</v>
      </c>
      <c r="H19" s="9"/>
      <c r="I19" s="9"/>
      <c r="J19" s="9"/>
      <c r="K19" s="9"/>
      <c r="L19" s="9"/>
      <c r="M19" s="9"/>
      <c r="N19" s="9"/>
      <c r="O19" s="9"/>
      <c r="P19" s="9"/>
      <c r="Q19" s="9"/>
      <c r="R19" s="9"/>
      <c r="S19" s="9"/>
      <c r="T19" s="9"/>
      <c r="U19" s="9"/>
      <c r="V19" s="9"/>
      <c r="W19" s="9"/>
      <c r="X19" s="9"/>
      <c r="Y19" s="9"/>
      <c r="Z19" s="9"/>
    </row>
    <row r="20" spans="1:26" ht="30" customHeight="1">
      <c r="A20" s="171"/>
      <c r="B20" s="17" t="s">
        <v>81</v>
      </c>
      <c r="C20" s="25" t="s">
        <v>83</v>
      </c>
      <c r="D20" s="25"/>
      <c r="E20" s="18"/>
      <c r="F20" s="158"/>
      <c r="G20" s="19" t="s">
        <v>80</v>
      </c>
      <c r="H20" s="9"/>
      <c r="I20" s="9"/>
      <c r="J20" s="9"/>
      <c r="K20" s="9"/>
      <c r="L20" s="9"/>
      <c r="M20" s="9"/>
      <c r="N20" s="9"/>
      <c r="O20" s="9"/>
      <c r="P20" s="9"/>
      <c r="Q20" s="9"/>
      <c r="R20" s="9"/>
      <c r="S20" s="9"/>
      <c r="T20" s="9"/>
      <c r="U20" s="9"/>
      <c r="V20" s="9"/>
      <c r="W20" s="9"/>
      <c r="X20" s="9"/>
      <c r="Y20" s="9"/>
      <c r="Z20" s="9"/>
    </row>
    <row r="21" spans="1:26" ht="15" customHeight="1">
      <c r="A21" s="171"/>
      <c r="B21" s="20" t="s">
        <v>84</v>
      </c>
      <c r="C21" s="22" t="s">
        <v>80</v>
      </c>
      <c r="D21" s="22"/>
      <c r="E21" s="15"/>
      <c r="F21" s="158"/>
      <c r="G21" s="16" t="s">
        <v>80</v>
      </c>
      <c r="H21" s="9"/>
      <c r="I21" s="9"/>
      <c r="J21" s="9"/>
      <c r="K21" s="9"/>
      <c r="L21" s="9"/>
      <c r="M21" s="9"/>
      <c r="N21" s="9"/>
      <c r="O21" s="9"/>
      <c r="P21" s="9"/>
      <c r="Q21" s="9"/>
      <c r="R21" s="9"/>
      <c r="S21" s="9"/>
      <c r="T21" s="9"/>
      <c r="U21" s="9"/>
      <c r="V21" s="9"/>
      <c r="W21" s="9"/>
      <c r="X21" s="9"/>
      <c r="Y21" s="9"/>
      <c r="Z21" s="9"/>
    </row>
    <row r="22" spans="1:26" ht="15" customHeight="1">
      <c r="A22" s="172"/>
      <c r="B22" s="17" t="s">
        <v>85</v>
      </c>
      <c r="C22" s="25" t="s">
        <v>86</v>
      </c>
      <c r="D22" s="25"/>
      <c r="E22" s="25"/>
      <c r="F22" s="158"/>
      <c r="G22" s="19" t="s">
        <v>80</v>
      </c>
      <c r="H22" s="9"/>
      <c r="I22" s="9"/>
      <c r="J22" s="9"/>
      <c r="K22" s="9"/>
      <c r="L22" s="9"/>
      <c r="M22" s="9"/>
      <c r="N22" s="9"/>
      <c r="O22" s="9"/>
      <c r="P22" s="9"/>
      <c r="Q22" s="9"/>
      <c r="R22" s="9"/>
      <c r="S22" s="9"/>
      <c r="T22" s="9"/>
      <c r="U22" s="9"/>
      <c r="V22" s="9"/>
      <c r="W22" s="9"/>
      <c r="X22" s="9"/>
      <c r="Y22" s="9"/>
      <c r="Z22" s="9"/>
    </row>
    <row r="23" spans="1:26" ht="15" customHeight="1">
      <c r="A23" s="196" t="s">
        <v>88</v>
      </c>
      <c r="B23" s="20" t="s">
        <v>89</v>
      </c>
      <c r="C23" s="22" t="s">
        <v>90</v>
      </c>
      <c r="D23" s="22"/>
      <c r="E23" s="15" t="s">
        <v>74</v>
      </c>
      <c r="F23" s="158"/>
      <c r="G23" s="16">
        <v>0.21656</v>
      </c>
      <c r="H23" s="9"/>
      <c r="I23" s="9"/>
      <c r="J23" s="9"/>
      <c r="K23" s="9"/>
      <c r="L23" s="9"/>
      <c r="M23" s="9"/>
      <c r="N23" s="9"/>
      <c r="O23" s="9"/>
      <c r="P23" s="9"/>
      <c r="Q23" s="9"/>
      <c r="R23" s="9"/>
      <c r="S23" s="9"/>
      <c r="T23" s="9"/>
      <c r="U23" s="9"/>
      <c r="V23" s="9"/>
      <c r="W23" s="9"/>
      <c r="X23" s="9"/>
      <c r="Y23" s="9"/>
      <c r="Z23" s="9"/>
    </row>
    <row r="24" spans="1:26" ht="15" customHeight="1">
      <c r="A24" s="171"/>
      <c r="B24" s="17" t="s">
        <v>91</v>
      </c>
      <c r="C24" s="18" t="s">
        <v>93</v>
      </c>
      <c r="D24" s="18"/>
      <c r="E24" s="18"/>
      <c r="F24" s="158"/>
      <c r="G24" s="19">
        <v>0.51549999999999996</v>
      </c>
      <c r="H24" s="9"/>
      <c r="I24" s="9"/>
      <c r="J24" s="9"/>
      <c r="K24" s="9"/>
      <c r="L24" s="9"/>
      <c r="M24" s="9"/>
      <c r="N24" s="9"/>
      <c r="O24" s="9"/>
      <c r="P24" s="9"/>
      <c r="Q24" s="9"/>
      <c r="R24" s="9"/>
      <c r="S24" s="9"/>
      <c r="T24" s="9"/>
      <c r="U24" s="9"/>
      <c r="V24" s="9"/>
      <c r="W24" s="9"/>
      <c r="X24" s="9"/>
      <c r="Y24" s="9"/>
      <c r="Z24" s="9"/>
    </row>
    <row r="25" spans="1:26" ht="15" customHeight="1">
      <c r="A25" s="171"/>
      <c r="B25" s="20" t="s">
        <v>95</v>
      </c>
      <c r="C25" s="15" t="s">
        <v>96</v>
      </c>
      <c r="D25" s="15"/>
      <c r="E25" s="15"/>
      <c r="F25" s="158"/>
      <c r="G25" s="19">
        <v>0.92379999999999995</v>
      </c>
      <c r="H25" s="9"/>
      <c r="I25" s="9"/>
      <c r="J25" s="9"/>
      <c r="K25" s="9"/>
      <c r="L25" s="9"/>
      <c r="M25" s="9"/>
      <c r="N25" s="9"/>
      <c r="O25" s="9"/>
      <c r="P25" s="9"/>
      <c r="Q25" s="9"/>
      <c r="R25" s="9"/>
      <c r="S25" s="9"/>
      <c r="T25" s="9"/>
      <c r="U25" s="9"/>
      <c r="V25" s="9"/>
      <c r="W25" s="9"/>
      <c r="X25" s="9"/>
      <c r="Y25" s="9"/>
      <c r="Z25" s="9"/>
    </row>
    <row r="26" spans="1:26" ht="30" customHeight="1">
      <c r="A26" s="171"/>
      <c r="B26" s="17" t="s">
        <v>97</v>
      </c>
      <c r="C26" s="25" t="s">
        <v>98</v>
      </c>
      <c r="D26" s="18"/>
      <c r="E26" s="25" t="s">
        <v>74</v>
      </c>
      <c r="F26" s="158"/>
      <c r="G26" s="16" t="s">
        <v>99</v>
      </c>
      <c r="H26" s="9"/>
      <c r="I26" s="9"/>
      <c r="J26" s="9"/>
      <c r="K26" s="9"/>
      <c r="L26" s="9"/>
      <c r="M26" s="9"/>
      <c r="N26" s="9"/>
      <c r="O26" s="9"/>
      <c r="P26" s="9"/>
      <c r="Q26" s="9"/>
      <c r="R26" s="9"/>
      <c r="S26" s="9"/>
      <c r="T26" s="9"/>
      <c r="U26" s="9"/>
      <c r="V26" s="9"/>
      <c r="W26" s="9"/>
      <c r="X26" s="9"/>
      <c r="Y26" s="9"/>
      <c r="Z26" s="9"/>
    </row>
    <row r="27" spans="1:26" ht="38.25" customHeight="1">
      <c r="A27" s="172"/>
      <c r="B27" s="20" t="s">
        <v>100</v>
      </c>
      <c r="C27" s="22" t="s">
        <v>102</v>
      </c>
      <c r="D27" s="15"/>
      <c r="E27" s="22" t="s">
        <v>74</v>
      </c>
      <c r="F27" s="158"/>
      <c r="G27" s="19" t="s">
        <v>103</v>
      </c>
      <c r="H27" s="9"/>
      <c r="I27" s="9"/>
      <c r="J27" s="9"/>
      <c r="K27" s="9"/>
      <c r="L27" s="9"/>
      <c r="M27" s="9"/>
      <c r="N27" s="9"/>
      <c r="O27" s="9"/>
      <c r="P27" s="9"/>
      <c r="Q27" s="9"/>
      <c r="R27" s="9"/>
      <c r="S27" s="9"/>
      <c r="T27" s="9"/>
      <c r="U27" s="9"/>
      <c r="V27" s="9"/>
      <c r="W27" s="9"/>
      <c r="X27" s="9"/>
      <c r="Y27" s="9"/>
      <c r="Z27" s="9"/>
    </row>
    <row r="28" spans="1:26" ht="15" customHeight="1">
      <c r="A28" s="193" t="s">
        <v>104</v>
      </c>
      <c r="B28" s="17" t="s">
        <v>105</v>
      </c>
      <c r="C28" s="25" t="s">
        <v>80</v>
      </c>
      <c r="D28" s="25"/>
      <c r="E28" s="18"/>
      <c r="F28" s="158"/>
      <c r="G28" s="16" t="s">
        <v>106</v>
      </c>
      <c r="H28" s="9"/>
      <c r="I28" s="9"/>
      <c r="J28" s="9"/>
      <c r="K28" s="9"/>
      <c r="L28" s="9"/>
      <c r="M28" s="9"/>
      <c r="N28" s="9"/>
      <c r="O28" s="9"/>
      <c r="P28" s="9"/>
      <c r="Q28" s="9"/>
      <c r="R28" s="9"/>
      <c r="S28" s="9"/>
      <c r="T28" s="9"/>
      <c r="U28" s="9"/>
      <c r="V28" s="9"/>
      <c r="W28" s="9"/>
      <c r="X28" s="9"/>
      <c r="Y28" s="9"/>
      <c r="Z28" s="9"/>
    </row>
    <row r="29" spans="1:26" ht="21" customHeight="1">
      <c r="A29" s="172"/>
      <c r="B29" s="35" t="s">
        <v>107</v>
      </c>
      <c r="C29" s="36" t="s">
        <v>108</v>
      </c>
      <c r="D29" s="36"/>
      <c r="E29" s="15"/>
      <c r="F29" s="159"/>
      <c r="G29" s="19" t="s">
        <v>106</v>
      </c>
      <c r="H29" s="9"/>
      <c r="I29" s="9"/>
      <c r="J29" s="9"/>
      <c r="K29" s="9"/>
      <c r="L29" s="9"/>
      <c r="M29" s="9"/>
      <c r="N29" s="9"/>
      <c r="O29" s="9"/>
      <c r="P29" s="9"/>
      <c r="Q29" s="9"/>
      <c r="R29" s="9"/>
      <c r="S29" s="9"/>
      <c r="T29" s="9"/>
      <c r="U29" s="9"/>
      <c r="V29" s="9"/>
      <c r="W29" s="9"/>
      <c r="X29" s="9"/>
      <c r="Y29" s="9"/>
      <c r="Z29" s="9"/>
    </row>
    <row r="30" spans="1:26" ht="15" customHeight="1">
      <c r="A30" s="194"/>
      <c r="B30" s="37" t="s">
        <v>110</v>
      </c>
      <c r="C30" s="38">
        <v>0.95</v>
      </c>
      <c r="D30" s="187"/>
      <c r="E30" s="188"/>
      <c r="F30" s="22" t="s">
        <v>74</v>
      </c>
      <c r="G30" s="41" t="s">
        <v>113</v>
      </c>
      <c r="H30" s="9"/>
      <c r="I30" s="9"/>
      <c r="J30" s="9"/>
      <c r="K30" s="9"/>
      <c r="L30" s="9"/>
      <c r="M30" s="9"/>
      <c r="N30" s="9"/>
      <c r="O30" s="9"/>
      <c r="P30" s="9"/>
      <c r="Q30" s="9"/>
      <c r="R30" s="9"/>
      <c r="S30" s="9"/>
      <c r="T30" s="9"/>
      <c r="U30" s="9"/>
      <c r="V30" s="9"/>
      <c r="W30" s="9"/>
      <c r="X30" s="9"/>
      <c r="Y30" s="9"/>
      <c r="Z30" s="9"/>
    </row>
    <row r="31" spans="1:26" ht="15" customHeight="1">
      <c r="A31" s="171"/>
      <c r="B31" s="42" t="s">
        <v>112</v>
      </c>
      <c r="C31" s="45">
        <v>0.95</v>
      </c>
      <c r="D31" s="189"/>
      <c r="E31" s="190"/>
      <c r="F31" s="18"/>
      <c r="G31" s="19" t="s">
        <v>80</v>
      </c>
      <c r="H31" s="9"/>
      <c r="I31" s="9"/>
      <c r="J31" s="9"/>
      <c r="K31" s="9"/>
      <c r="L31" s="9"/>
      <c r="M31" s="9"/>
      <c r="N31" s="9"/>
      <c r="O31" s="9"/>
      <c r="P31" s="9"/>
      <c r="Q31" s="9"/>
      <c r="R31" s="9"/>
      <c r="S31" s="9"/>
      <c r="T31" s="9"/>
      <c r="U31" s="9"/>
      <c r="V31" s="9"/>
      <c r="W31" s="9"/>
      <c r="X31" s="9"/>
      <c r="Y31" s="9"/>
      <c r="Z31" s="9"/>
    </row>
    <row r="32" spans="1:26" ht="15" customHeight="1">
      <c r="A32" s="172"/>
      <c r="B32" s="37" t="s">
        <v>116</v>
      </c>
      <c r="C32" s="36" t="s">
        <v>80</v>
      </c>
      <c r="D32" s="189"/>
      <c r="E32" s="190"/>
      <c r="F32" s="47"/>
      <c r="G32" s="16" t="s">
        <v>80</v>
      </c>
      <c r="H32" s="9"/>
      <c r="I32" s="9"/>
      <c r="J32" s="9"/>
      <c r="K32" s="9"/>
      <c r="L32" s="9"/>
      <c r="M32" s="9"/>
      <c r="N32" s="9"/>
      <c r="O32" s="9"/>
      <c r="P32" s="9"/>
      <c r="Q32" s="9"/>
      <c r="R32" s="9"/>
      <c r="S32" s="9"/>
      <c r="T32" s="9"/>
      <c r="U32" s="9"/>
      <c r="V32" s="9"/>
      <c r="W32" s="9"/>
      <c r="X32" s="9"/>
      <c r="Y32" s="9"/>
      <c r="Z32" s="9"/>
    </row>
    <row r="33" spans="1:26" ht="15" customHeight="1">
      <c r="A33" s="202" t="s">
        <v>117</v>
      </c>
      <c r="B33" s="21" t="s">
        <v>119</v>
      </c>
      <c r="C33" s="45">
        <v>0.87</v>
      </c>
      <c r="D33" s="189"/>
      <c r="E33" s="190"/>
      <c r="F33" s="48"/>
      <c r="G33" s="16">
        <v>0.91690258390744395</v>
      </c>
      <c r="H33" s="9"/>
      <c r="I33" s="9"/>
      <c r="J33" s="9"/>
      <c r="K33" s="9"/>
      <c r="L33" s="9"/>
      <c r="M33" s="9"/>
      <c r="N33" s="9"/>
      <c r="O33" s="9"/>
      <c r="P33" s="9"/>
      <c r="Q33" s="9"/>
      <c r="R33" s="9"/>
      <c r="S33" s="9"/>
      <c r="T33" s="9"/>
      <c r="U33" s="9"/>
      <c r="V33" s="9"/>
      <c r="W33" s="9"/>
      <c r="X33" s="9"/>
      <c r="Y33" s="9"/>
      <c r="Z33" s="9"/>
    </row>
    <row r="34" spans="1:26" ht="15" customHeight="1">
      <c r="A34" s="171"/>
      <c r="B34" s="37" t="s">
        <v>120</v>
      </c>
      <c r="C34" s="49">
        <v>0.54500000000000004</v>
      </c>
      <c r="D34" s="189"/>
      <c r="E34" s="190"/>
      <c r="F34" s="50"/>
      <c r="G34" s="19">
        <v>0.44469999999999998</v>
      </c>
      <c r="H34" s="9"/>
      <c r="I34" s="9"/>
      <c r="J34" s="9"/>
      <c r="K34" s="9"/>
      <c r="L34" s="9"/>
      <c r="M34" s="9"/>
      <c r="N34" s="9"/>
      <c r="O34" s="9"/>
      <c r="P34" s="9"/>
      <c r="Q34" s="9"/>
      <c r="R34" s="9"/>
      <c r="S34" s="9"/>
      <c r="T34" s="9"/>
      <c r="U34" s="9"/>
      <c r="V34" s="9"/>
      <c r="W34" s="9"/>
      <c r="X34" s="9"/>
      <c r="Y34" s="9"/>
      <c r="Z34" s="9"/>
    </row>
    <row r="35" spans="1:26" ht="15" customHeight="1">
      <c r="A35" s="172"/>
      <c r="B35" s="51" t="s">
        <v>122</v>
      </c>
      <c r="C35" s="45">
        <v>0.89</v>
      </c>
      <c r="D35" s="191"/>
      <c r="E35" s="192"/>
      <c r="F35" s="52"/>
      <c r="G35" s="16">
        <v>0.875</v>
      </c>
      <c r="H35" s="9"/>
      <c r="I35" s="9"/>
      <c r="J35" s="9"/>
      <c r="K35" s="9"/>
      <c r="L35" s="9"/>
      <c r="M35" s="9"/>
      <c r="N35" s="9"/>
      <c r="O35" s="9"/>
      <c r="P35" s="9"/>
      <c r="Q35" s="9"/>
      <c r="R35" s="9"/>
      <c r="S35" s="9"/>
      <c r="T35" s="9"/>
      <c r="U35" s="9"/>
      <c r="V35" s="9"/>
      <c r="W35" s="9"/>
      <c r="X35" s="9"/>
      <c r="Y35" s="9"/>
      <c r="Z35" s="9"/>
    </row>
    <row r="36" spans="1:26" ht="30" customHeight="1">
      <c r="A36" s="176" t="s">
        <v>123</v>
      </c>
      <c r="B36" s="177"/>
      <c r="C36" s="177"/>
      <c r="D36" s="177"/>
      <c r="E36" s="177"/>
      <c r="F36" s="177"/>
      <c r="G36" s="178"/>
      <c r="H36" s="9"/>
      <c r="I36" s="9"/>
      <c r="J36" s="9"/>
      <c r="K36" s="9"/>
      <c r="L36" s="9"/>
      <c r="M36" s="9"/>
      <c r="N36" s="9"/>
      <c r="O36" s="9"/>
      <c r="P36" s="9"/>
      <c r="Q36" s="9"/>
      <c r="R36" s="9"/>
      <c r="S36" s="9"/>
      <c r="T36" s="9"/>
      <c r="U36" s="9"/>
      <c r="V36" s="9"/>
      <c r="W36" s="9"/>
      <c r="X36" s="9"/>
      <c r="Y36" s="9"/>
      <c r="Z36" s="9"/>
    </row>
    <row r="37" spans="1:26" ht="15" customHeight="1">
      <c r="A37" s="179" t="str">
        <f>IntegrityActionPlan!B7</f>
        <v>Work Search Issues</v>
      </c>
      <c r="B37" s="177"/>
      <c r="C37" s="177"/>
      <c r="D37" s="177"/>
      <c r="E37" s="177"/>
      <c r="F37" s="177"/>
      <c r="G37" s="178"/>
      <c r="H37" s="9"/>
      <c r="I37" s="9"/>
      <c r="J37" s="9"/>
      <c r="K37" s="9"/>
      <c r="L37" s="9"/>
      <c r="M37" s="9"/>
      <c r="N37" s="9"/>
      <c r="O37" s="9"/>
      <c r="P37" s="9"/>
      <c r="Q37" s="9"/>
      <c r="R37" s="9"/>
      <c r="S37" s="9"/>
      <c r="T37" s="9"/>
      <c r="U37" s="9"/>
      <c r="V37" s="9"/>
      <c r="W37" s="9"/>
      <c r="X37" s="9"/>
      <c r="Y37" s="9"/>
      <c r="Z37" s="9"/>
    </row>
    <row r="38" spans="1:26" ht="15" customHeight="1">
      <c r="A38" s="180" t="e">
        <f t="shared" ref="A38:A39" si="0">#REF!</f>
        <v>#REF!</v>
      </c>
      <c r="B38" s="177"/>
      <c r="C38" s="177"/>
      <c r="D38" s="177"/>
      <c r="E38" s="177"/>
      <c r="F38" s="177"/>
      <c r="G38" s="178"/>
      <c r="H38" s="9"/>
      <c r="I38" s="9"/>
      <c r="J38" s="9"/>
      <c r="K38" s="9"/>
      <c r="L38" s="9"/>
      <c r="M38" s="9"/>
      <c r="N38" s="9"/>
      <c r="O38" s="9"/>
      <c r="P38" s="9"/>
      <c r="Q38" s="9"/>
      <c r="R38" s="9"/>
      <c r="S38" s="9"/>
      <c r="T38" s="9"/>
      <c r="U38" s="9"/>
      <c r="V38" s="9"/>
      <c r="W38" s="9"/>
      <c r="X38" s="9"/>
      <c r="Y38" s="9"/>
      <c r="Z38" s="9"/>
    </row>
    <row r="39" spans="1:26" ht="15" customHeight="1">
      <c r="A39" s="181" t="e">
        <f t="shared" si="0"/>
        <v>#REF!</v>
      </c>
      <c r="B39" s="182"/>
      <c r="C39" s="182"/>
      <c r="D39" s="182"/>
      <c r="E39" s="182"/>
      <c r="F39" s="182"/>
      <c r="G39" s="183"/>
      <c r="H39" s="9"/>
      <c r="I39" s="9"/>
      <c r="J39" s="9"/>
      <c r="K39" s="9"/>
      <c r="L39" s="9"/>
      <c r="M39" s="9"/>
      <c r="N39" s="9"/>
      <c r="O39" s="9"/>
      <c r="P39" s="9"/>
      <c r="Q39" s="9"/>
      <c r="R39" s="9"/>
      <c r="S39" s="9"/>
      <c r="T39" s="9"/>
      <c r="U39" s="9"/>
      <c r="V39" s="9"/>
      <c r="W39" s="9"/>
      <c r="X39" s="9"/>
      <c r="Y39" s="9"/>
      <c r="Z39" s="9"/>
    </row>
    <row r="40" spans="1:26" ht="30" customHeight="1">
      <c r="A40" s="184" t="s">
        <v>127</v>
      </c>
      <c r="B40" s="185"/>
      <c r="C40" s="185"/>
      <c r="D40" s="185"/>
      <c r="E40" s="185"/>
      <c r="F40" s="185"/>
      <c r="G40" s="186"/>
      <c r="H40" s="9"/>
      <c r="I40" s="9"/>
      <c r="J40" s="9"/>
      <c r="K40" s="9"/>
      <c r="L40" s="9"/>
      <c r="M40" s="9"/>
      <c r="N40" s="9"/>
      <c r="O40" s="9"/>
      <c r="P40" s="9"/>
      <c r="Q40" s="9"/>
      <c r="R40" s="9"/>
      <c r="S40" s="9"/>
      <c r="T40" s="9"/>
      <c r="U40" s="9"/>
      <c r="V40" s="9"/>
      <c r="W40" s="9"/>
      <c r="X40" s="9"/>
      <c r="Y40" s="9"/>
      <c r="Z40" s="9"/>
    </row>
    <row r="41" spans="1:26" ht="12.75" customHeight="1">
      <c r="A41" s="199"/>
      <c r="B41" s="200"/>
      <c r="C41" s="21"/>
      <c r="D41" s="18"/>
      <c r="E41" s="18"/>
      <c r="F41" s="18"/>
      <c r="G41" s="19"/>
      <c r="H41" s="9"/>
      <c r="I41" s="9"/>
      <c r="J41" s="9"/>
      <c r="K41" s="9"/>
      <c r="L41" s="9"/>
      <c r="M41" s="9"/>
      <c r="N41" s="9"/>
      <c r="O41" s="9"/>
      <c r="P41" s="9"/>
      <c r="Q41" s="9"/>
      <c r="R41" s="9"/>
      <c r="S41" s="9"/>
      <c r="T41" s="9"/>
      <c r="U41" s="9"/>
      <c r="V41" s="9"/>
      <c r="W41" s="9"/>
      <c r="X41" s="9"/>
      <c r="Y41" s="9"/>
      <c r="Z41" s="9"/>
    </row>
    <row r="42" spans="1:26" ht="12.75" customHeight="1">
      <c r="A42" s="201"/>
      <c r="B42" s="200"/>
      <c r="C42" s="54"/>
      <c r="D42" s="22"/>
      <c r="E42" s="22"/>
      <c r="F42" s="22"/>
      <c r="G42" s="16"/>
      <c r="H42" s="9"/>
      <c r="I42" s="9"/>
      <c r="J42" s="9"/>
      <c r="K42" s="9"/>
      <c r="L42" s="9"/>
      <c r="M42" s="9"/>
      <c r="N42" s="9"/>
      <c r="O42" s="9"/>
      <c r="P42" s="9"/>
      <c r="Q42" s="9"/>
      <c r="R42" s="9"/>
      <c r="S42" s="9"/>
      <c r="T42" s="9"/>
      <c r="U42" s="9"/>
      <c r="V42" s="9"/>
      <c r="W42" s="9"/>
      <c r="X42" s="9"/>
      <c r="Y42" s="9"/>
      <c r="Z42" s="9"/>
    </row>
    <row r="43" spans="1:26" ht="12.75" customHeight="1">
      <c r="A43" s="199"/>
      <c r="B43" s="200"/>
      <c r="C43" s="21"/>
      <c r="D43" s="55"/>
      <c r="E43" s="55"/>
      <c r="F43" s="55"/>
      <c r="G43" s="19"/>
      <c r="H43" s="9"/>
      <c r="I43" s="9"/>
      <c r="J43" s="9"/>
      <c r="K43" s="9"/>
      <c r="L43" s="9"/>
      <c r="M43" s="9"/>
      <c r="N43" s="9"/>
      <c r="O43" s="9"/>
      <c r="P43" s="9"/>
      <c r="Q43" s="9"/>
      <c r="R43" s="9"/>
      <c r="S43" s="9"/>
      <c r="T43" s="9"/>
      <c r="U43" s="9"/>
      <c r="V43" s="9"/>
      <c r="W43" s="9"/>
      <c r="X43" s="9"/>
      <c r="Y43" s="9"/>
      <c r="Z43" s="9"/>
    </row>
    <row r="44" spans="1:26" ht="12.75" customHeight="1">
      <c r="A44" s="197"/>
      <c r="B44" s="198"/>
      <c r="C44" s="56"/>
      <c r="D44" s="57"/>
      <c r="E44" s="57"/>
      <c r="F44" s="57"/>
      <c r="G44" s="58"/>
      <c r="H44" s="9"/>
      <c r="I44" s="9"/>
      <c r="J44" s="9"/>
      <c r="K44" s="9"/>
      <c r="L44" s="9"/>
      <c r="M44" s="9"/>
      <c r="N44" s="9"/>
      <c r="O44" s="9"/>
      <c r="P44" s="9"/>
      <c r="Q44" s="9"/>
      <c r="R44" s="9"/>
      <c r="S44" s="9"/>
      <c r="T44" s="9"/>
      <c r="U44" s="9"/>
      <c r="V44" s="9"/>
      <c r="W44" s="9"/>
      <c r="X44" s="9"/>
      <c r="Y44" s="9"/>
      <c r="Z44" s="9"/>
    </row>
    <row r="45" spans="1:26" ht="12.75" customHeight="1">
      <c r="A45" s="9"/>
      <c r="B45" s="9"/>
      <c r="C45" s="59"/>
      <c r="D45" s="59"/>
      <c r="E45" s="59"/>
      <c r="F45" s="59"/>
      <c r="G45" s="9"/>
      <c r="H45" s="9"/>
      <c r="I45" s="9"/>
      <c r="J45" s="9"/>
      <c r="K45" s="9"/>
      <c r="L45" s="9"/>
      <c r="M45" s="9"/>
      <c r="N45" s="9"/>
      <c r="O45" s="9"/>
      <c r="P45" s="9"/>
      <c r="Q45" s="9"/>
      <c r="R45" s="9"/>
      <c r="S45" s="9"/>
      <c r="T45" s="9"/>
      <c r="U45" s="9"/>
      <c r="V45" s="9"/>
      <c r="W45" s="9"/>
      <c r="X45" s="9"/>
      <c r="Y45" s="9"/>
      <c r="Z45" s="9"/>
    </row>
    <row r="46" spans="1:26" ht="12.75" customHeight="1">
      <c r="A46" s="9"/>
      <c r="B46" s="9"/>
      <c r="C46" s="59"/>
      <c r="D46" s="59"/>
      <c r="E46" s="59"/>
      <c r="F46" s="59"/>
      <c r="G46" s="9"/>
      <c r="H46" s="9"/>
      <c r="I46" s="9"/>
      <c r="J46" s="9"/>
      <c r="K46" s="9"/>
      <c r="L46" s="9"/>
      <c r="M46" s="9"/>
      <c r="N46" s="9"/>
      <c r="O46" s="9"/>
      <c r="P46" s="9"/>
      <c r="Q46" s="9"/>
      <c r="R46" s="9"/>
      <c r="S46" s="9"/>
      <c r="T46" s="9"/>
      <c r="U46" s="9"/>
      <c r="V46" s="9"/>
      <c r="W46" s="9"/>
      <c r="X46" s="9"/>
      <c r="Y46" s="9"/>
      <c r="Z46" s="9"/>
    </row>
    <row r="47" spans="1:26" ht="12.75" customHeight="1">
      <c r="A47" s="9"/>
      <c r="B47" s="9"/>
      <c r="C47" s="59"/>
      <c r="D47" s="59"/>
      <c r="E47" s="59"/>
      <c r="F47" s="59"/>
      <c r="G47" s="9"/>
      <c r="H47" s="9"/>
      <c r="I47" s="9"/>
      <c r="J47" s="9"/>
      <c r="K47" s="9"/>
      <c r="L47" s="9"/>
      <c r="M47" s="9"/>
      <c r="N47" s="9"/>
      <c r="O47" s="9"/>
      <c r="P47" s="9"/>
      <c r="Q47" s="9"/>
      <c r="R47" s="9"/>
      <c r="S47" s="9"/>
      <c r="T47" s="9"/>
      <c r="U47" s="9"/>
      <c r="V47" s="9"/>
      <c r="W47" s="9"/>
      <c r="X47" s="9"/>
      <c r="Y47" s="9"/>
      <c r="Z47" s="9"/>
    </row>
    <row r="48" spans="1:26" ht="12.75" customHeight="1">
      <c r="A48" s="9"/>
      <c r="B48" s="9"/>
      <c r="C48" s="59"/>
      <c r="D48" s="59"/>
      <c r="E48" s="59"/>
      <c r="F48" s="59"/>
      <c r="G48" s="9"/>
      <c r="H48" s="9"/>
      <c r="I48" s="9"/>
      <c r="J48" s="9"/>
      <c r="K48" s="9"/>
      <c r="L48" s="9"/>
      <c r="M48" s="9"/>
      <c r="N48" s="9"/>
      <c r="O48" s="9"/>
      <c r="P48" s="9"/>
      <c r="Q48" s="9"/>
      <c r="R48" s="9"/>
      <c r="S48" s="9"/>
      <c r="T48" s="9"/>
      <c r="U48" s="9"/>
      <c r="V48" s="9"/>
      <c r="W48" s="9"/>
      <c r="X48" s="9"/>
      <c r="Y48" s="9"/>
      <c r="Z48" s="9"/>
    </row>
    <row r="49" spans="1:26" ht="12.75" customHeight="1">
      <c r="A49" s="9"/>
      <c r="B49" s="9"/>
      <c r="C49" s="59"/>
      <c r="D49" s="59"/>
      <c r="E49" s="59"/>
      <c r="F49" s="59"/>
      <c r="G49" s="9"/>
      <c r="H49" s="9"/>
      <c r="I49" s="9"/>
      <c r="J49" s="9"/>
      <c r="K49" s="9"/>
      <c r="L49" s="9"/>
      <c r="M49" s="9"/>
      <c r="N49" s="9"/>
      <c r="O49" s="9"/>
      <c r="P49" s="9"/>
      <c r="Q49" s="9"/>
      <c r="R49" s="9"/>
      <c r="S49" s="9"/>
      <c r="T49" s="9"/>
      <c r="U49" s="9"/>
      <c r="V49" s="9"/>
      <c r="W49" s="9"/>
      <c r="X49" s="9"/>
      <c r="Y49" s="9"/>
      <c r="Z49" s="9"/>
    </row>
    <row r="50" spans="1:26" ht="12.75" customHeight="1">
      <c r="A50" s="9"/>
      <c r="B50" s="9"/>
      <c r="C50" s="59"/>
      <c r="D50" s="59"/>
      <c r="E50" s="59"/>
      <c r="F50" s="59"/>
      <c r="G50" s="9"/>
      <c r="H50" s="9"/>
      <c r="I50" s="9"/>
      <c r="J50" s="9"/>
      <c r="K50" s="9"/>
      <c r="L50" s="9"/>
      <c r="M50" s="9"/>
      <c r="N50" s="9"/>
      <c r="O50" s="9"/>
      <c r="P50" s="9"/>
      <c r="Q50" s="9"/>
      <c r="R50" s="9"/>
      <c r="S50" s="9"/>
      <c r="T50" s="9"/>
      <c r="U50" s="9"/>
      <c r="V50" s="9"/>
      <c r="W50" s="9"/>
      <c r="X50" s="9"/>
      <c r="Y50" s="9"/>
      <c r="Z50" s="9"/>
    </row>
    <row r="51" spans="1:26" ht="12.75" customHeight="1">
      <c r="A51" s="9"/>
      <c r="B51" s="9"/>
      <c r="C51" s="59"/>
      <c r="D51" s="59"/>
      <c r="E51" s="59"/>
      <c r="F51" s="59"/>
      <c r="G51" s="9"/>
      <c r="H51" s="9"/>
      <c r="I51" s="9"/>
      <c r="J51" s="9"/>
      <c r="K51" s="9"/>
      <c r="L51" s="9"/>
      <c r="M51" s="9"/>
      <c r="N51" s="9"/>
      <c r="O51" s="9"/>
      <c r="P51" s="9"/>
      <c r="Q51" s="9"/>
      <c r="R51" s="9"/>
      <c r="S51" s="9"/>
      <c r="T51" s="9"/>
      <c r="U51" s="9"/>
      <c r="V51" s="9"/>
      <c r="W51" s="9"/>
      <c r="X51" s="9"/>
      <c r="Y51" s="9"/>
      <c r="Z51" s="9"/>
    </row>
    <row r="52" spans="1:26" ht="12.75" customHeight="1">
      <c r="A52" s="9"/>
      <c r="B52" s="9"/>
      <c r="C52" s="59"/>
      <c r="D52" s="59"/>
      <c r="E52" s="59"/>
      <c r="F52" s="59"/>
      <c r="G52" s="9"/>
      <c r="H52" s="9"/>
      <c r="I52" s="9"/>
      <c r="J52" s="9"/>
      <c r="K52" s="9"/>
      <c r="L52" s="9"/>
      <c r="M52" s="9"/>
      <c r="N52" s="9"/>
      <c r="O52" s="9"/>
      <c r="P52" s="9"/>
      <c r="Q52" s="9"/>
      <c r="R52" s="9"/>
      <c r="S52" s="9"/>
      <c r="T52" s="9"/>
      <c r="U52" s="9"/>
      <c r="V52" s="9"/>
      <c r="W52" s="9"/>
      <c r="X52" s="9"/>
      <c r="Y52" s="9"/>
      <c r="Z52" s="9"/>
    </row>
    <row r="53" spans="1:26" ht="12.75" customHeight="1">
      <c r="A53" s="9"/>
      <c r="B53" s="9"/>
      <c r="C53" s="59"/>
      <c r="D53" s="59"/>
      <c r="E53" s="59"/>
      <c r="F53" s="59"/>
      <c r="G53" s="9"/>
      <c r="H53" s="9"/>
      <c r="I53" s="9"/>
      <c r="J53" s="9"/>
      <c r="K53" s="9"/>
      <c r="L53" s="9"/>
      <c r="M53" s="9"/>
      <c r="N53" s="9"/>
      <c r="O53" s="9"/>
      <c r="P53" s="9"/>
      <c r="Q53" s="9"/>
      <c r="R53" s="9"/>
      <c r="S53" s="9"/>
      <c r="T53" s="9"/>
      <c r="U53" s="9"/>
      <c r="V53" s="9"/>
      <c r="W53" s="9"/>
      <c r="X53" s="9"/>
      <c r="Y53" s="9"/>
      <c r="Z53" s="9"/>
    </row>
    <row r="54" spans="1:26" ht="12.75" customHeight="1">
      <c r="A54" s="9"/>
      <c r="B54" s="9"/>
      <c r="C54" s="59"/>
      <c r="D54" s="59"/>
      <c r="E54" s="59"/>
      <c r="F54" s="59"/>
      <c r="G54" s="9"/>
      <c r="H54" s="9"/>
      <c r="I54" s="9"/>
      <c r="J54" s="9"/>
      <c r="K54" s="9"/>
      <c r="L54" s="9"/>
      <c r="M54" s="9"/>
      <c r="N54" s="9"/>
      <c r="O54" s="9"/>
      <c r="P54" s="9"/>
      <c r="Q54" s="9"/>
      <c r="R54" s="9"/>
      <c r="S54" s="9"/>
      <c r="T54" s="9"/>
      <c r="U54" s="9"/>
      <c r="V54" s="9"/>
      <c r="W54" s="9"/>
      <c r="X54" s="9"/>
      <c r="Y54" s="9"/>
      <c r="Z54" s="9"/>
    </row>
    <row r="55" spans="1:26" ht="12.75" customHeight="1">
      <c r="A55" s="9"/>
      <c r="B55" s="9"/>
      <c r="C55" s="59"/>
      <c r="D55" s="59"/>
      <c r="E55" s="59"/>
      <c r="F55" s="59"/>
      <c r="G55" s="9"/>
      <c r="H55" s="9"/>
      <c r="I55" s="9"/>
      <c r="J55" s="9"/>
      <c r="K55" s="9"/>
      <c r="L55" s="9"/>
      <c r="M55" s="9"/>
      <c r="N55" s="9"/>
      <c r="O55" s="9"/>
      <c r="P55" s="9"/>
      <c r="Q55" s="9"/>
      <c r="R55" s="9"/>
      <c r="S55" s="9"/>
      <c r="T55" s="9"/>
      <c r="U55" s="9"/>
      <c r="V55" s="9"/>
      <c r="W55" s="9"/>
      <c r="X55" s="9"/>
      <c r="Y55" s="9"/>
      <c r="Z55" s="9"/>
    </row>
    <row r="56" spans="1:26" ht="12.75" customHeight="1">
      <c r="A56" s="9"/>
      <c r="B56" s="9"/>
      <c r="C56" s="59"/>
      <c r="D56" s="59"/>
      <c r="E56" s="59"/>
      <c r="F56" s="59"/>
      <c r="G56" s="9"/>
      <c r="H56" s="9"/>
      <c r="I56" s="9"/>
      <c r="J56" s="9"/>
      <c r="K56" s="9"/>
      <c r="L56" s="9"/>
      <c r="M56" s="9"/>
      <c r="N56" s="9"/>
      <c r="O56" s="9"/>
      <c r="P56" s="9"/>
      <c r="Q56" s="9"/>
      <c r="R56" s="9"/>
      <c r="S56" s="9"/>
      <c r="T56" s="9"/>
      <c r="U56" s="9"/>
      <c r="V56" s="9"/>
      <c r="W56" s="9"/>
      <c r="X56" s="9"/>
      <c r="Y56" s="9"/>
      <c r="Z56" s="9"/>
    </row>
    <row r="57" spans="1:26" ht="12.75" customHeight="1">
      <c r="A57" s="9"/>
      <c r="B57" s="9"/>
      <c r="C57" s="59"/>
      <c r="D57" s="59"/>
      <c r="E57" s="59"/>
      <c r="F57" s="59"/>
      <c r="G57" s="9"/>
      <c r="H57" s="9"/>
      <c r="I57" s="9"/>
      <c r="J57" s="9"/>
      <c r="K57" s="9"/>
      <c r="L57" s="9"/>
      <c r="M57" s="9"/>
      <c r="N57" s="9"/>
      <c r="O57" s="9"/>
      <c r="P57" s="9"/>
      <c r="Q57" s="9"/>
      <c r="R57" s="9"/>
      <c r="S57" s="9"/>
      <c r="T57" s="9"/>
      <c r="U57" s="9"/>
      <c r="V57" s="9"/>
      <c r="W57" s="9"/>
      <c r="X57" s="9"/>
      <c r="Y57" s="9"/>
      <c r="Z57" s="9"/>
    </row>
    <row r="58" spans="1:26" ht="12.75" customHeight="1">
      <c r="A58" s="9"/>
      <c r="B58" s="9"/>
      <c r="C58" s="59"/>
      <c r="D58" s="59"/>
      <c r="E58" s="59"/>
      <c r="F58" s="59"/>
      <c r="G58" s="9"/>
      <c r="H58" s="9"/>
      <c r="I58" s="9"/>
      <c r="J58" s="9"/>
      <c r="K58" s="9"/>
      <c r="L58" s="9"/>
      <c r="M58" s="9"/>
      <c r="N58" s="9"/>
      <c r="O58" s="9"/>
      <c r="P58" s="9"/>
      <c r="Q58" s="9"/>
      <c r="R58" s="9"/>
      <c r="S58" s="9"/>
      <c r="T58" s="9"/>
      <c r="U58" s="9"/>
      <c r="V58" s="9"/>
      <c r="W58" s="9"/>
      <c r="X58" s="9"/>
      <c r="Y58" s="9"/>
      <c r="Z58" s="9"/>
    </row>
    <row r="59" spans="1:26" ht="12.75" customHeight="1">
      <c r="A59" s="9"/>
      <c r="B59" s="9"/>
      <c r="C59" s="59"/>
      <c r="D59" s="59"/>
      <c r="E59" s="59"/>
      <c r="F59" s="59"/>
      <c r="G59" s="9"/>
      <c r="H59" s="9"/>
      <c r="I59" s="9"/>
      <c r="J59" s="9"/>
      <c r="K59" s="9"/>
      <c r="L59" s="9"/>
      <c r="M59" s="9"/>
      <c r="N59" s="9"/>
      <c r="O59" s="9"/>
      <c r="P59" s="9"/>
      <c r="Q59" s="9"/>
      <c r="R59" s="9"/>
      <c r="S59" s="9"/>
      <c r="T59" s="9"/>
      <c r="U59" s="9"/>
      <c r="V59" s="9"/>
      <c r="W59" s="9"/>
      <c r="X59" s="9"/>
      <c r="Y59" s="9"/>
      <c r="Z59" s="9"/>
    </row>
    <row r="60" spans="1:26" ht="12.75" customHeight="1">
      <c r="A60" s="9"/>
      <c r="B60" s="9"/>
      <c r="C60" s="59"/>
      <c r="D60" s="59"/>
      <c r="E60" s="59"/>
      <c r="F60" s="59"/>
      <c r="G60" s="9"/>
      <c r="H60" s="9"/>
      <c r="I60" s="9"/>
      <c r="J60" s="9"/>
      <c r="K60" s="9"/>
      <c r="L60" s="9"/>
      <c r="M60" s="9"/>
      <c r="N60" s="9"/>
      <c r="O60" s="9"/>
      <c r="P60" s="9"/>
      <c r="Q60" s="9"/>
      <c r="R60" s="9"/>
      <c r="S60" s="9"/>
      <c r="T60" s="9"/>
      <c r="U60" s="9"/>
      <c r="V60" s="9"/>
      <c r="W60" s="9"/>
      <c r="X60" s="9"/>
      <c r="Y60" s="9"/>
      <c r="Z60" s="9"/>
    </row>
    <row r="61" spans="1:26" ht="12.75" customHeight="1">
      <c r="A61" s="9"/>
      <c r="B61" s="9"/>
      <c r="C61" s="59"/>
      <c r="D61" s="59"/>
      <c r="E61" s="59"/>
      <c r="F61" s="59"/>
      <c r="G61" s="9"/>
      <c r="H61" s="9"/>
      <c r="I61" s="9"/>
      <c r="J61" s="9"/>
      <c r="K61" s="9"/>
      <c r="L61" s="9"/>
      <c r="M61" s="9"/>
      <c r="N61" s="9"/>
      <c r="O61" s="9"/>
      <c r="P61" s="9"/>
      <c r="Q61" s="9"/>
      <c r="R61" s="9"/>
      <c r="S61" s="9"/>
      <c r="T61" s="9"/>
      <c r="U61" s="9"/>
      <c r="V61" s="9"/>
      <c r="W61" s="9"/>
      <c r="X61" s="9"/>
      <c r="Y61" s="9"/>
      <c r="Z61" s="9"/>
    </row>
    <row r="62" spans="1:26" ht="12.75" customHeight="1">
      <c r="A62" s="9"/>
      <c r="B62" s="9"/>
      <c r="C62" s="59"/>
      <c r="D62" s="59"/>
      <c r="E62" s="59"/>
      <c r="F62" s="59"/>
      <c r="G62" s="9"/>
      <c r="H62" s="9"/>
      <c r="I62" s="9"/>
      <c r="J62" s="9"/>
      <c r="K62" s="9"/>
      <c r="L62" s="9"/>
      <c r="M62" s="9"/>
      <c r="N62" s="9"/>
      <c r="O62" s="9"/>
      <c r="P62" s="9"/>
      <c r="Q62" s="9"/>
      <c r="R62" s="9"/>
      <c r="S62" s="9"/>
      <c r="T62" s="9"/>
      <c r="U62" s="9"/>
      <c r="V62" s="9"/>
      <c r="W62" s="9"/>
      <c r="X62" s="9"/>
      <c r="Y62" s="9"/>
      <c r="Z62" s="9"/>
    </row>
    <row r="63" spans="1:26" ht="12.75" customHeight="1">
      <c r="A63" s="9"/>
      <c r="B63" s="9"/>
      <c r="C63" s="59"/>
      <c r="D63" s="59"/>
      <c r="E63" s="59"/>
      <c r="F63" s="59"/>
      <c r="G63" s="9"/>
      <c r="H63" s="9"/>
      <c r="I63" s="9"/>
      <c r="J63" s="9"/>
      <c r="K63" s="9"/>
      <c r="L63" s="9"/>
      <c r="M63" s="9"/>
      <c r="N63" s="9"/>
      <c r="O63" s="9"/>
      <c r="P63" s="9"/>
      <c r="Q63" s="9"/>
      <c r="R63" s="9"/>
      <c r="S63" s="9"/>
      <c r="T63" s="9"/>
      <c r="U63" s="9"/>
      <c r="V63" s="9"/>
      <c r="W63" s="9"/>
      <c r="X63" s="9"/>
      <c r="Y63" s="9"/>
      <c r="Z63" s="9"/>
    </row>
    <row r="64" spans="1:26" ht="12.75" customHeight="1">
      <c r="A64" s="9"/>
      <c r="B64" s="9"/>
      <c r="C64" s="59"/>
      <c r="D64" s="59"/>
      <c r="E64" s="59"/>
      <c r="F64" s="59"/>
      <c r="G64" s="9"/>
      <c r="H64" s="9"/>
      <c r="I64" s="9"/>
      <c r="J64" s="9"/>
      <c r="K64" s="9"/>
      <c r="L64" s="9"/>
      <c r="M64" s="9"/>
      <c r="N64" s="9"/>
      <c r="O64" s="9"/>
      <c r="P64" s="9"/>
      <c r="Q64" s="9"/>
      <c r="R64" s="9"/>
      <c r="S64" s="9"/>
      <c r="T64" s="9"/>
      <c r="U64" s="9"/>
      <c r="V64" s="9"/>
      <c r="W64" s="9"/>
      <c r="X64" s="9"/>
      <c r="Y64" s="9"/>
      <c r="Z64" s="9"/>
    </row>
    <row r="65" spans="1:26" ht="12.75" customHeight="1">
      <c r="A65" s="9"/>
      <c r="B65" s="9"/>
      <c r="C65" s="59"/>
      <c r="D65" s="59"/>
      <c r="E65" s="59"/>
      <c r="F65" s="59"/>
      <c r="G65" s="9"/>
      <c r="H65" s="9"/>
      <c r="I65" s="9"/>
      <c r="J65" s="9"/>
      <c r="K65" s="9"/>
      <c r="L65" s="9"/>
      <c r="M65" s="9"/>
      <c r="N65" s="9"/>
      <c r="O65" s="9"/>
      <c r="P65" s="9"/>
      <c r="Q65" s="9"/>
      <c r="R65" s="9"/>
      <c r="S65" s="9"/>
      <c r="T65" s="9"/>
      <c r="U65" s="9"/>
      <c r="V65" s="9"/>
      <c r="W65" s="9"/>
      <c r="X65" s="9"/>
      <c r="Y65" s="9"/>
      <c r="Z65" s="9"/>
    </row>
    <row r="66" spans="1:26" ht="12.75" customHeight="1">
      <c r="A66" s="9"/>
      <c r="B66" s="9"/>
      <c r="C66" s="59"/>
      <c r="D66" s="59"/>
      <c r="E66" s="59"/>
      <c r="F66" s="59"/>
      <c r="G66" s="9"/>
      <c r="H66" s="9"/>
      <c r="I66" s="9"/>
      <c r="J66" s="9"/>
      <c r="K66" s="9"/>
      <c r="L66" s="9"/>
      <c r="M66" s="9"/>
      <c r="N66" s="9"/>
      <c r="O66" s="9"/>
      <c r="P66" s="9"/>
      <c r="Q66" s="9"/>
      <c r="R66" s="9"/>
      <c r="S66" s="9"/>
      <c r="T66" s="9"/>
      <c r="U66" s="9"/>
      <c r="V66" s="9"/>
      <c r="W66" s="9"/>
      <c r="X66" s="9"/>
      <c r="Y66" s="9"/>
      <c r="Z66" s="9"/>
    </row>
    <row r="67" spans="1:26" ht="12.75" customHeight="1">
      <c r="A67" s="61"/>
      <c r="B67" s="12"/>
      <c r="C67" s="62"/>
      <c r="D67" s="62"/>
      <c r="E67" s="62"/>
      <c r="F67" s="62"/>
      <c r="G67" s="9"/>
      <c r="H67" s="9"/>
      <c r="I67" s="9"/>
      <c r="J67" s="9"/>
      <c r="K67" s="9"/>
      <c r="L67" s="9"/>
      <c r="M67" s="9"/>
      <c r="N67" s="9"/>
      <c r="O67" s="9"/>
      <c r="P67" s="9"/>
      <c r="Q67" s="9"/>
      <c r="R67" s="9"/>
      <c r="S67" s="9"/>
      <c r="T67" s="9"/>
      <c r="U67" s="9"/>
      <c r="V67" s="9"/>
      <c r="W67" s="9"/>
      <c r="X67" s="9"/>
      <c r="Y67" s="9"/>
      <c r="Z67" s="9"/>
    </row>
    <row r="68" spans="1:26" ht="12.75" customHeight="1">
      <c r="A68" s="61"/>
      <c r="B68" s="12"/>
      <c r="C68" s="62"/>
      <c r="D68" s="62"/>
      <c r="E68" s="62"/>
      <c r="F68" s="62"/>
      <c r="G68" s="9"/>
      <c r="H68" s="9"/>
      <c r="I68" s="9"/>
      <c r="J68" s="9"/>
      <c r="K68" s="9"/>
      <c r="L68" s="9"/>
      <c r="M68" s="9"/>
      <c r="N68" s="9"/>
      <c r="O68" s="9"/>
      <c r="P68" s="9"/>
      <c r="Q68" s="9"/>
      <c r="R68" s="9"/>
      <c r="S68" s="9"/>
      <c r="T68" s="9"/>
      <c r="U68" s="9"/>
      <c r="V68" s="9"/>
      <c r="W68" s="9"/>
      <c r="X68" s="9"/>
      <c r="Y68" s="9"/>
      <c r="Z68" s="9"/>
    </row>
    <row r="69" spans="1:26" ht="12.75" customHeight="1">
      <c r="A69" s="61"/>
      <c r="B69" s="12"/>
      <c r="C69" s="62"/>
      <c r="D69" s="62"/>
      <c r="E69" s="62"/>
      <c r="F69" s="62"/>
      <c r="G69" s="9"/>
      <c r="H69" s="9"/>
      <c r="I69" s="9"/>
      <c r="J69" s="9"/>
      <c r="K69" s="9"/>
      <c r="L69" s="9"/>
      <c r="M69" s="9"/>
      <c r="N69" s="9"/>
      <c r="O69" s="9"/>
      <c r="P69" s="9"/>
      <c r="Q69" s="9"/>
      <c r="R69" s="9"/>
      <c r="S69" s="9"/>
      <c r="T69" s="9"/>
      <c r="U69" s="9"/>
      <c r="V69" s="9"/>
      <c r="W69" s="9"/>
      <c r="X69" s="9"/>
      <c r="Y69" s="9"/>
      <c r="Z69" s="9"/>
    </row>
    <row r="70" spans="1:26" ht="12.75" customHeight="1">
      <c r="A70" s="61"/>
      <c r="B70" s="12"/>
      <c r="C70" s="62"/>
      <c r="D70" s="62"/>
      <c r="E70" s="62"/>
      <c r="F70" s="62"/>
      <c r="G70" s="9"/>
      <c r="H70" s="9"/>
      <c r="I70" s="9"/>
      <c r="J70" s="9"/>
      <c r="K70" s="9"/>
      <c r="L70" s="9"/>
      <c r="M70" s="9"/>
      <c r="N70" s="9"/>
      <c r="O70" s="9"/>
      <c r="P70" s="9"/>
      <c r="Q70" s="9"/>
      <c r="R70" s="9"/>
      <c r="S70" s="9"/>
      <c r="T70" s="9"/>
      <c r="U70" s="9"/>
      <c r="V70" s="9"/>
      <c r="W70" s="9"/>
      <c r="X70" s="9"/>
      <c r="Y70" s="9"/>
      <c r="Z70" s="9"/>
    </row>
    <row r="71" spans="1:26" ht="12.75" customHeight="1">
      <c r="A71" s="61"/>
      <c r="B71" s="12"/>
      <c r="C71" s="62"/>
      <c r="D71" s="62"/>
      <c r="E71" s="62"/>
      <c r="F71" s="62"/>
      <c r="G71" s="9"/>
      <c r="H71" s="9"/>
      <c r="I71" s="9"/>
      <c r="J71" s="9"/>
      <c r="K71" s="9"/>
      <c r="L71" s="9"/>
      <c r="M71" s="9"/>
      <c r="N71" s="9"/>
      <c r="O71" s="9"/>
      <c r="P71" s="9"/>
      <c r="Q71" s="9"/>
      <c r="R71" s="9"/>
      <c r="S71" s="9"/>
      <c r="T71" s="9"/>
      <c r="U71" s="9"/>
      <c r="V71" s="9"/>
      <c r="W71" s="9"/>
      <c r="X71" s="9"/>
      <c r="Y71" s="9"/>
      <c r="Z71" s="9"/>
    </row>
    <row r="72" spans="1:26" ht="12.75" customHeight="1">
      <c r="A72" s="61"/>
      <c r="B72" s="12"/>
      <c r="C72" s="62"/>
      <c r="D72" s="62"/>
      <c r="E72" s="62"/>
      <c r="F72" s="62"/>
      <c r="G72" s="9"/>
      <c r="H72" s="9"/>
      <c r="I72" s="9"/>
      <c r="J72" s="9"/>
      <c r="K72" s="9"/>
      <c r="L72" s="9"/>
      <c r="M72" s="9"/>
      <c r="N72" s="9"/>
      <c r="O72" s="9"/>
      <c r="P72" s="9"/>
      <c r="Q72" s="9"/>
      <c r="R72" s="9"/>
      <c r="S72" s="9"/>
      <c r="T72" s="9"/>
      <c r="U72" s="9"/>
      <c r="V72" s="9"/>
      <c r="W72" s="9"/>
      <c r="X72" s="9"/>
      <c r="Y72" s="9"/>
      <c r="Z72" s="9"/>
    </row>
    <row r="73" spans="1:26" ht="12.75" customHeight="1">
      <c r="A73" s="61"/>
      <c r="B73" s="12"/>
      <c r="C73" s="62"/>
      <c r="D73" s="62"/>
      <c r="E73" s="62"/>
      <c r="F73" s="62"/>
      <c r="G73" s="9"/>
      <c r="H73" s="9"/>
      <c r="I73" s="9"/>
      <c r="J73" s="9"/>
      <c r="K73" s="9"/>
      <c r="L73" s="9"/>
      <c r="M73" s="9"/>
      <c r="N73" s="9"/>
      <c r="O73" s="9"/>
      <c r="P73" s="9"/>
      <c r="Q73" s="9"/>
      <c r="R73" s="9"/>
      <c r="S73" s="9"/>
      <c r="T73" s="9"/>
      <c r="U73" s="9"/>
      <c r="V73" s="9"/>
      <c r="W73" s="9"/>
      <c r="X73" s="9"/>
      <c r="Y73" s="9"/>
      <c r="Z73" s="9"/>
    </row>
    <row r="74" spans="1:26" ht="12.75" customHeight="1">
      <c r="A74" s="61"/>
      <c r="B74" s="12"/>
      <c r="C74" s="62"/>
      <c r="D74" s="62"/>
      <c r="E74" s="62"/>
      <c r="F74" s="62"/>
      <c r="G74" s="9"/>
      <c r="H74" s="9"/>
      <c r="I74" s="9"/>
      <c r="J74" s="9"/>
      <c r="K74" s="9"/>
      <c r="L74" s="9"/>
      <c r="M74" s="9"/>
      <c r="N74" s="9"/>
      <c r="O74" s="9"/>
      <c r="P74" s="9"/>
      <c r="Q74" s="9"/>
      <c r="R74" s="9"/>
      <c r="S74" s="9"/>
      <c r="T74" s="9"/>
      <c r="U74" s="9"/>
      <c r="V74" s="9"/>
      <c r="W74" s="9"/>
      <c r="X74" s="9"/>
      <c r="Y74" s="9"/>
      <c r="Z74" s="9"/>
    </row>
    <row r="75" spans="1:26" ht="12.75" customHeight="1">
      <c r="A75" s="61"/>
      <c r="B75" s="12"/>
      <c r="C75" s="62"/>
      <c r="D75" s="62"/>
      <c r="E75" s="62"/>
      <c r="F75" s="62"/>
      <c r="G75" s="9"/>
      <c r="H75" s="9"/>
      <c r="I75" s="9"/>
      <c r="J75" s="9"/>
      <c r="K75" s="9"/>
      <c r="L75" s="9"/>
      <c r="M75" s="9"/>
      <c r="N75" s="9"/>
      <c r="O75" s="9"/>
      <c r="P75" s="9"/>
      <c r="Q75" s="9"/>
      <c r="R75" s="9"/>
      <c r="S75" s="9"/>
      <c r="T75" s="9"/>
      <c r="U75" s="9"/>
      <c r="V75" s="9"/>
      <c r="W75" s="9"/>
      <c r="X75" s="9"/>
      <c r="Y75" s="9"/>
      <c r="Z75" s="9"/>
    </row>
    <row r="76" spans="1:26" ht="12.75" customHeight="1">
      <c r="A76" s="61"/>
      <c r="B76" s="12"/>
      <c r="C76" s="62"/>
      <c r="D76" s="62"/>
      <c r="E76" s="62"/>
      <c r="F76" s="62"/>
      <c r="G76" s="9"/>
      <c r="H76" s="9"/>
      <c r="I76" s="9"/>
      <c r="J76" s="9"/>
      <c r="K76" s="9"/>
      <c r="L76" s="9"/>
      <c r="M76" s="9"/>
      <c r="N76" s="9"/>
      <c r="O76" s="9"/>
      <c r="P76" s="9"/>
      <c r="Q76" s="9"/>
      <c r="R76" s="9"/>
      <c r="S76" s="9"/>
      <c r="T76" s="9"/>
      <c r="U76" s="9"/>
      <c r="V76" s="9"/>
      <c r="W76" s="9"/>
      <c r="X76" s="9"/>
      <c r="Y76" s="9"/>
      <c r="Z76" s="9"/>
    </row>
    <row r="77" spans="1:26" ht="12.75" customHeight="1">
      <c r="A77" s="61"/>
      <c r="B77" s="12"/>
      <c r="C77" s="62"/>
      <c r="D77" s="62"/>
      <c r="E77" s="62"/>
      <c r="F77" s="62"/>
      <c r="G77" s="9"/>
      <c r="H77" s="9"/>
      <c r="I77" s="9"/>
      <c r="J77" s="9"/>
      <c r="K77" s="9"/>
      <c r="L77" s="9"/>
      <c r="M77" s="9"/>
      <c r="N77" s="9"/>
      <c r="O77" s="9"/>
      <c r="P77" s="9"/>
      <c r="Q77" s="9"/>
      <c r="R77" s="9"/>
      <c r="S77" s="9"/>
      <c r="T77" s="9"/>
      <c r="U77" s="9"/>
      <c r="V77" s="9"/>
      <c r="W77" s="9"/>
      <c r="X77" s="9"/>
      <c r="Y77" s="9"/>
      <c r="Z77" s="9"/>
    </row>
    <row r="78" spans="1:26" ht="12.75" customHeight="1">
      <c r="A78" s="61"/>
      <c r="B78" s="12"/>
      <c r="C78" s="62"/>
      <c r="D78" s="62"/>
      <c r="E78" s="62"/>
      <c r="F78" s="62"/>
      <c r="G78" s="9"/>
      <c r="H78" s="9"/>
      <c r="I78" s="9"/>
      <c r="J78" s="9"/>
      <c r="K78" s="9"/>
      <c r="L78" s="9"/>
      <c r="M78" s="9"/>
      <c r="N78" s="9"/>
      <c r="O78" s="9"/>
      <c r="P78" s="9"/>
      <c r="Q78" s="9"/>
      <c r="R78" s="9"/>
      <c r="S78" s="9"/>
      <c r="T78" s="9"/>
      <c r="U78" s="9"/>
      <c r="V78" s="9"/>
      <c r="W78" s="9"/>
      <c r="X78" s="9"/>
      <c r="Y78" s="9"/>
      <c r="Z78" s="9"/>
    </row>
    <row r="79" spans="1:26" ht="12.75" customHeight="1">
      <c r="A79" s="61"/>
      <c r="B79" s="12"/>
      <c r="C79" s="62"/>
      <c r="D79" s="62"/>
      <c r="E79" s="62"/>
      <c r="F79" s="62"/>
      <c r="G79" s="9"/>
      <c r="H79" s="9"/>
      <c r="I79" s="9"/>
      <c r="J79" s="9"/>
      <c r="K79" s="9"/>
      <c r="L79" s="9"/>
      <c r="M79" s="9"/>
      <c r="N79" s="9"/>
      <c r="O79" s="9"/>
      <c r="P79" s="9"/>
      <c r="Q79" s="9"/>
      <c r="R79" s="9"/>
      <c r="S79" s="9"/>
      <c r="T79" s="9"/>
      <c r="U79" s="9"/>
      <c r="V79" s="9"/>
      <c r="W79" s="9"/>
      <c r="X79" s="9"/>
      <c r="Y79" s="9"/>
      <c r="Z79" s="9"/>
    </row>
    <row r="80" spans="1:26" ht="12.75" customHeight="1">
      <c r="A80" s="61"/>
      <c r="B80" s="12"/>
      <c r="C80" s="62"/>
      <c r="D80" s="62"/>
      <c r="E80" s="62"/>
      <c r="F80" s="62"/>
      <c r="G80" s="9"/>
      <c r="H80" s="9"/>
      <c r="I80" s="9"/>
      <c r="J80" s="9"/>
      <c r="K80" s="9"/>
      <c r="L80" s="9"/>
      <c r="M80" s="9"/>
      <c r="N80" s="9"/>
      <c r="O80" s="9"/>
      <c r="P80" s="9"/>
      <c r="Q80" s="9"/>
      <c r="R80" s="9"/>
      <c r="S80" s="9"/>
      <c r="T80" s="9"/>
      <c r="U80" s="9"/>
      <c r="V80" s="9"/>
      <c r="W80" s="9"/>
      <c r="X80" s="9"/>
      <c r="Y80" s="9"/>
      <c r="Z80" s="9"/>
    </row>
    <row r="81" spans="1:26" ht="12.75" customHeight="1">
      <c r="A81" s="61"/>
      <c r="B81" s="12"/>
      <c r="C81" s="62"/>
      <c r="D81" s="62"/>
      <c r="E81" s="62"/>
      <c r="F81" s="62"/>
      <c r="G81" s="9"/>
      <c r="H81" s="9"/>
      <c r="I81" s="9"/>
      <c r="J81" s="9"/>
      <c r="K81" s="9"/>
      <c r="L81" s="9"/>
      <c r="M81" s="9"/>
      <c r="N81" s="9"/>
      <c r="O81" s="9"/>
      <c r="P81" s="9"/>
      <c r="Q81" s="9"/>
      <c r="R81" s="9"/>
      <c r="S81" s="9"/>
      <c r="T81" s="9"/>
      <c r="U81" s="9"/>
      <c r="V81" s="9"/>
      <c r="W81" s="9"/>
      <c r="X81" s="9"/>
      <c r="Y81" s="9"/>
      <c r="Z81" s="9"/>
    </row>
    <row r="82" spans="1:26" ht="12.75" customHeight="1">
      <c r="A82" s="61"/>
      <c r="B82" s="12"/>
      <c r="C82" s="62"/>
      <c r="D82" s="62"/>
      <c r="E82" s="62"/>
      <c r="F82" s="62"/>
      <c r="G82" s="9"/>
      <c r="H82" s="9"/>
      <c r="I82" s="9"/>
      <c r="J82" s="9"/>
      <c r="K82" s="9"/>
      <c r="L82" s="9"/>
      <c r="M82" s="9"/>
      <c r="N82" s="9"/>
      <c r="O82" s="9"/>
      <c r="P82" s="9"/>
      <c r="Q82" s="9"/>
      <c r="R82" s="9"/>
      <c r="S82" s="9"/>
      <c r="T82" s="9"/>
      <c r="U82" s="9"/>
      <c r="V82" s="9"/>
      <c r="W82" s="9"/>
      <c r="X82" s="9"/>
      <c r="Y82" s="9"/>
      <c r="Z82" s="9"/>
    </row>
    <row r="83" spans="1:26" ht="12.75" customHeight="1">
      <c r="A83" s="61"/>
      <c r="B83" s="12"/>
      <c r="C83" s="62"/>
      <c r="D83" s="62"/>
      <c r="E83" s="62"/>
      <c r="F83" s="62"/>
      <c r="G83" s="9"/>
      <c r="H83" s="9"/>
      <c r="I83" s="9"/>
      <c r="J83" s="9"/>
      <c r="K83" s="9"/>
      <c r="L83" s="9"/>
      <c r="M83" s="9"/>
      <c r="N83" s="9"/>
      <c r="O83" s="9"/>
      <c r="P83" s="9"/>
      <c r="Q83" s="9"/>
      <c r="R83" s="9"/>
      <c r="S83" s="9"/>
      <c r="T83" s="9"/>
      <c r="U83" s="9"/>
      <c r="V83" s="9"/>
      <c r="W83" s="9"/>
      <c r="X83" s="9"/>
      <c r="Y83" s="9"/>
      <c r="Z83" s="9"/>
    </row>
    <row r="84" spans="1:26" ht="12.75" customHeight="1">
      <c r="A84" s="61"/>
      <c r="B84" s="12"/>
      <c r="C84" s="62"/>
      <c r="D84" s="62"/>
      <c r="E84" s="62"/>
      <c r="F84" s="62"/>
      <c r="G84" s="9"/>
      <c r="H84" s="9"/>
      <c r="I84" s="9"/>
      <c r="J84" s="9"/>
      <c r="K84" s="9"/>
      <c r="L84" s="9"/>
      <c r="M84" s="9"/>
      <c r="N84" s="9"/>
      <c r="O84" s="9"/>
      <c r="P84" s="9"/>
      <c r="Q84" s="9"/>
      <c r="R84" s="9"/>
      <c r="S84" s="9"/>
      <c r="T84" s="9"/>
      <c r="U84" s="9"/>
      <c r="V84" s="9"/>
      <c r="W84" s="9"/>
      <c r="X84" s="9"/>
      <c r="Y84" s="9"/>
      <c r="Z84" s="9"/>
    </row>
    <row r="85" spans="1:26" ht="12.75" customHeight="1">
      <c r="A85" s="61"/>
      <c r="B85" s="12"/>
      <c r="C85" s="62"/>
      <c r="D85" s="62"/>
      <c r="E85" s="62"/>
      <c r="F85" s="62"/>
      <c r="G85" s="9"/>
      <c r="H85" s="9"/>
      <c r="I85" s="9"/>
      <c r="J85" s="9"/>
      <c r="K85" s="9"/>
      <c r="L85" s="9"/>
      <c r="M85" s="9"/>
      <c r="N85" s="9"/>
      <c r="O85" s="9"/>
      <c r="P85" s="9"/>
      <c r="Q85" s="9"/>
      <c r="R85" s="9"/>
      <c r="S85" s="9"/>
      <c r="T85" s="9"/>
      <c r="U85" s="9"/>
      <c r="V85" s="9"/>
      <c r="W85" s="9"/>
      <c r="X85" s="9"/>
      <c r="Y85" s="9"/>
      <c r="Z85" s="9"/>
    </row>
    <row r="86" spans="1:26" ht="12.75" customHeight="1">
      <c r="A86" s="61"/>
      <c r="B86" s="12"/>
      <c r="C86" s="62"/>
      <c r="D86" s="62"/>
      <c r="E86" s="62"/>
      <c r="F86" s="62"/>
      <c r="G86" s="9"/>
      <c r="H86" s="9"/>
      <c r="I86" s="9"/>
      <c r="J86" s="9"/>
      <c r="K86" s="9"/>
      <c r="L86" s="9"/>
      <c r="M86" s="9"/>
      <c r="N86" s="9"/>
      <c r="O86" s="9"/>
      <c r="P86" s="9"/>
      <c r="Q86" s="9"/>
      <c r="R86" s="9"/>
      <c r="S86" s="9"/>
      <c r="T86" s="9"/>
      <c r="U86" s="9"/>
      <c r="V86" s="9"/>
      <c r="W86" s="9"/>
      <c r="X86" s="9"/>
      <c r="Y86" s="9"/>
      <c r="Z86" s="9"/>
    </row>
    <row r="87" spans="1:26" ht="12.75" customHeight="1">
      <c r="A87" s="61"/>
      <c r="B87" s="12"/>
      <c r="C87" s="62"/>
      <c r="D87" s="62"/>
      <c r="E87" s="62"/>
      <c r="F87" s="62"/>
      <c r="G87" s="9"/>
      <c r="H87" s="9"/>
      <c r="I87" s="9"/>
      <c r="J87" s="9"/>
      <c r="K87" s="9"/>
      <c r="L87" s="9"/>
      <c r="M87" s="9"/>
      <c r="N87" s="9"/>
      <c r="O87" s="9"/>
      <c r="P87" s="9"/>
      <c r="Q87" s="9"/>
      <c r="R87" s="9"/>
      <c r="S87" s="9"/>
      <c r="T87" s="9"/>
      <c r="U87" s="9"/>
      <c r="V87" s="9"/>
      <c r="W87" s="9"/>
      <c r="X87" s="9"/>
      <c r="Y87" s="9"/>
      <c r="Z87" s="9"/>
    </row>
    <row r="88" spans="1:26" ht="12.75" customHeight="1">
      <c r="A88" s="61"/>
      <c r="B88" s="12"/>
      <c r="C88" s="62"/>
      <c r="D88" s="62"/>
      <c r="E88" s="62"/>
      <c r="F88" s="62"/>
      <c r="G88" s="9"/>
      <c r="H88" s="9"/>
      <c r="I88" s="9"/>
      <c r="J88" s="9"/>
      <c r="K88" s="9"/>
      <c r="L88" s="9"/>
      <c r="M88" s="9"/>
      <c r="N88" s="9"/>
      <c r="O88" s="9"/>
      <c r="P88" s="9"/>
      <c r="Q88" s="9"/>
      <c r="R88" s="9"/>
      <c r="S88" s="9"/>
      <c r="T88" s="9"/>
      <c r="U88" s="9"/>
      <c r="V88" s="9"/>
      <c r="W88" s="9"/>
      <c r="X88" s="9"/>
      <c r="Y88" s="9"/>
      <c r="Z88" s="9"/>
    </row>
    <row r="89" spans="1:26" ht="12.75" customHeight="1">
      <c r="A89" s="61"/>
      <c r="B89" s="12"/>
      <c r="C89" s="62"/>
      <c r="D89" s="62"/>
      <c r="E89" s="62"/>
      <c r="F89" s="62"/>
      <c r="G89" s="9"/>
      <c r="H89" s="9"/>
      <c r="I89" s="9"/>
      <c r="J89" s="9"/>
      <c r="K89" s="9"/>
      <c r="L89" s="9"/>
      <c r="M89" s="9"/>
      <c r="N89" s="9"/>
      <c r="O89" s="9"/>
      <c r="P89" s="9"/>
      <c r="Q89" s="9"/>
      <c r="R89" s="9"/>
      <c r="S89" s="9"/>
      <c r="T89" s="9"/>
      <c r="U89" s="9"/>
      <c r="V89" s="9"/>
      <c r="W89" s="9"/>
      <c r="X89" s="9"/>
      <c r="Y89" s="9"/>
      <c r="Z89" s="9"/>
    </row>
    <row r="90" spans="1:26" ht="12.75" customHeight="1">
      <c r="A90" s="61"/>
      <c r="B90" s="12"/>
      <c r="C90" s="62"/>
      <c r="D90" s="62"/>
      <c r="E90" s="62"/>
      <c r="F90" s="62"/>
      <c r="G90" s="9"/>
      <c r="H90" s="9"/>
      <c r="I90" s="9"/>
      <c r="J90" s="9"/>
      <c r="K90" s="9"/>
      <c r="L90" s="9"/>
      <c r="M90" s="9"/>
      <c r="N90" s="9"/>
      <c r="O90" s="9"/>
      <c r="P90" s="9"/>
      <c r="Q90" s="9"/>
      <c r="R90" s="9"/>
      <c r="S90" s="9"/>
      <c r="T90" s="9"/>
      <c r="U90" s="9"/>
      <c r="V90" s="9"/>
      <c r="W90" s="9"/>
      <c r="X90" s="9"/>
      <c r="Y90" s="9"/>
      <c r="Z90" s="9"/>
    </row>
    <row r="91" spans="1:26" ht="12.75" customHeight="1">
      <c r="A91" s="61"/>
      <c r="B91" s="12"/>
      <c r="C91" s="62"/>
      <c r="D91" s="62"/>
      <c r="E91" s="62"/>
      <c r="F91" s="62"/>
      <c r="G91" s="9"/>
      <c r="H91" s="9"/>
      <c r="I91" s="9"/>
      <c r="J91" s="9"/>
      <c r="K91" s="9"/>
      <c r="L91" s="9"/>
      <c r="M91" s="9"/>
      <c r="N91" s="9"/>
      <c r="O91" s="9"/>
      <c r="P91" s="9"/>
      <c r="Q91" s="9"/>
      <c r="R91" s="9"/>
      <c r="S91" s="9"/>
      <c r="T91" s="9"/>
      <c r="U91" s="9"/>
      <c r="V91" s="9"/>
      <c r="W91" s="9"/>
      <c r="X91" s="9"/>
      <c r="Y91" s="9"/>
      <c r="Z91" s="9"/>
    </row>
    <row r="92" spans="1:26" ht="12.75" customHeight="1">
      <c r="A92" s="61"/>
      <c r="B92" s="12"/>
      <c r="C92" s="62"/>
      <c r="D92" s="62"/>
      <c r="E92" s="62"/>
      <c r="F92" s="62"/>
      <c r="G92" s="9"/>
      <c r="H92" s="9"/>
      <c r="I92" s="9"/>
      <c r="J92" s="9"/>
      <c r="K92" s="9"/>
      <c r="L92" s="9"/>
      <c r="M92" s="9"/>
      <c r="N92" s="9"/>
      <c r="O92" s="9"/>
      <c r="P92" s="9"/>
      <c r="Q92" s="9"/>
      <c r="R92" s="9"/>
      <c r="S92" s="9"/>
      <c r="T92" s="9"/>
      <c r="U92" s="9"/>
      <c r="V92" s="9"/>
      <c r="W92" s="9"/>
      <c r="X92" s="9"/>
      <c r="Y92" s="9"/>
      <c r="Z92" s="9"/>
    </row>
    <row r="93" spans="1:26" ht="12.75" customHeight="1">
      <c r="A93" s="61"/>
      <c r="B93" s="12"/>
      <c r="C93" s="62"/>
      <c r="D93" s="62"/>
      <c r="E93" s="62"/>
      <c r="F93" s="62"/>
      <c r="G93" s="9"/>
      <c r="H93" s="9"/>
      <c r="I93" s="9"/>
      <c r="J93" s="9"/>
      <c r="K93" s="9"/>
      <c r="L93" s="9"/>
      <c r="M93" s="9"/>
      <c r="N93" s="9"/>
      <c r="O93" s="9"/>
      <c r="P93" s="9"/>
      <c r="Q93" s="9"/>
      <c r="R93" s="9"/>
      <c r="S93" s="9"/>
      <c r="T93" s="9"/>
      <c r="U93" s="9"/>
      <c r="V93" s="9"/>
      <c r="W93" s="9"/>
      <c r="X93" s="9"/>
      <c r="Y93" s="9"/>
      <c r="Z93" s="9"/>
    </row>
    <row r="94" spans="1:26" ht="12.75" customHeight="1">
      <c r="A94" s="61"/>
      <c r="B94" s="12"/>
      <c r="C94" s="62"/>
      <c r="D94" s="62"/>
      <c r="E94" s="62"/>
      <c r="F94" s="62"/>
      <c r="G94" s="9"/>
      <c r="H94" s="9"/>
      <c r="I94" s="9"/>
      <c r="J94" s="9"/>
      <c r="K94" s="9"/>
      <c r="L94" s="9"/>
      <c r="M94" s="9"/>
      <c r="N94" s="9"/>
      <c r="O94" s="9"/>
      <c r="P94" s="9"/>
      <c r="Q94" s="9"/>
      <c r="R94" s="9"/>
      <c r="S94" s="9"/>
      <c r="T94" s="9"/>
      <c r="U94" s="9"/>
      <c r="V94" s="9"/>
      <c r="W94" s="9"/>
      <c r="X94" s="9"/>
      <c r="Y94" s="9"/>
      <c r="Z94" s="9"/>
    </row>
    <row r="95" spans="1:26" ht="12.75" customHeight="1">
      <c r="A95" s="61"/>
      <c r="B95" s="12"/>
      <c r="C95" s="62"/>
      <c r="D95" s="62"/>
      <c r="E95" s="62"/>
      <c r="F95" s="62"/>
      <c r="G95" s="9"/>
      <c r="H95" s="9"/>
      <c r="I95" s="9"/>
      <c r="J95" s="9"/>
      <c r="K95" s="9"/>
      <c r="L95" s="9"/>
      <c r="M95" s="9"/>
      <c r="N95" s="9"/>
      <c r="O95" s="9"/>
      <c r="P95" s="9"/>
      <c r="Q95" s="9"/>
      <c r="R95" s="9"/>
      <c r="S95" s="9"/>
      <c r="T95" s="9"/>
      <c r="U95" s="9"/>
      <c r="V95" s="9"/>
      <c r="W95" s="9"/>
      <c r="X95" s="9"/>
      <c r="Y95" s="9"/>
      <c r="Z95" s="9"/>
    </row>
    <row r="96" spans="1:26" ht="12.75" customHeight="1">
      <c r="A96" s="61"/>
      <c r="B96" s="12"/>
      <c r="C96" s="62"/>
      <c r="D96" s="62"/>
      <c r="E96" s="62"/>
      <c r="F96" s="62"/>
      <c r="G96" s="9"/>
      <c r="H96" s="9"/>
      <c r="I96" s="9"/>
      <c r="J96" s="9"/>
      <c r="K96" s="9"/>
      <c r="L96" s="9"/>
      <c r="M96" s="9"/>
      <c r="N96" s="9"/>
      <c r="O96" s="9"/>
      <c r="P96" s="9"/>
      <c r="Q96" s="9"/>
      <c r="R96" s="9"/>
      <c r="S96" s="9"/>
      <c r="T96" s="9"/>
      <c r="U96" s="9"/>
      <c r="V96" s="9"/>
      <c r="W96" s="9"/>
      <c r="X96" s="9"/>
      <c r="Y96" s="9"/>
      <c r="Z96" s="9"/>
    </row>
    <row r="97" spans="1:26" ht="12.75" customHeight="1">
      <c r="A97" s="61"/>
      <c r="B97" s="12"/>
      <c r="C97" s="62"/>
      <c r="D97" s="62"/>
      <c r="E97" s="62"/>
      <c r="F97" s="62"/>
      <c r="G97" s="9"/>
      <c r="H97" s="9"/>
      <c r="I97" s="9"/>
      <c r="J97" s="9"/>
      <c r="K97" s="9"/>
      <c r="L97" s="9"/>
      <c r="M97" s="9"/>
      <c r="N97" s="9"/>
      <c r="O97" s="9"/>
      <c r="P97" s="9"/>
      <c r="Q97" s="9"/>
      <c r="R97" s="9"/>
      <c r="S97" s="9"/>
      <c r="T97" s="9"/>
      <c r="U97" s="9"/>
      <c r="V97" s="9"/>
      <c r="W97" s="9"/>
      <c r="X97" s="9"/>
      <c r="Y97" s="9"/>
      <c r="Z97" s="9"/>
    </row>
    <row r="98" spans="1:26" ht="12.75" customHeight="1">
      <c r="A98" s="61"/>
      <c r="B98" s="12"/>
      <c r="C98" s="62"/>
      <c r="D98" s="62"/>
      <c r="E98" s="62"/>
      <c r="F98" s="62"/>
      <c r="G98" s="9"/>
      <c r="H98" s="9"/>
      <c r="I98" s="9"/>
      <c r="J98" s="9"/>
      <c r="K98" s="9"/>
      <c r="L98" s="9"/>
      <c r="M98" s="9"/>
      <c r="N98" s="9"/>
      <c r="O98" s="9"/>
      <c r="P98" s="9"/>
      <c r="Q98" s="9"/>
      <c r="R98" s="9"/>
      <c r="S98" s="9"/>
      <c r="T98" s="9"/>
      <c r="U98" s="9"/>
      <c r="V98" s="9"/>
      <c r="W98" s="9"/>
      <c r="X98" s="9"/>
      <c r="Y98" s="9"/>
      <c r="Z98" s="9"/>
    </row>
    <row r="99" spans="1:26" ht="12.75" customHeight="1">
      <c r="A99" s="61"/>
      <c r="B99" s="12"/>
      <c r="C99" s="62"/>
      <c r="D99" s="62"/>
      <c r="E99" s="62"/>
      <c r="F99" s="62"/>
      <c r="G99" s="9"/>
      <c r="H99" s="9"/>
      <c r="I99" s="9"/>
      <c r="J99" s="9"/>
      <c r="K99" s="9"/>
      <c r="L99" s="9"/>
      <c r="M99" s="9"/>
      <c r="N99" s="9"/>
      <c r="O99" s="9"/>
      <c r="P99" s="9"/>
      <c r="Q99" s="9"/>
      <c r="R99" s="9"/>
      <c r="S99" s="9"/>
      <c r="T99" s="9"/>
      <c r="U99" s="9"/>
      <c r="V99" s="9"/>
      <c r="W99" s="9"/>
      <c r="X99" s="9"/>
      <c r="Y99" s="9"/>
      <c r="Z99" s="9"/>
    </row>
    <row r="100" spans="1:26" ht="12.75" customHeight="1">
      <c r="A100" s="61"/>
      <c r="B100" s="12"/>
      <c r="C100" s="62"/>
      <c r="D100" s="62"/>
      <c r="E100" s="62"/>
      <c r="F100" s="62"/>
      <c r="G100" s="9"/>
      <c r="H100" s="9"/>
      <c r="I100" s="9"/>
      <c r="J100" s="9"/>
      <c r="K100" s="9"/>
      <c r="L100" s="9"/>
      <c r="M100" s="9"/>
      <c r="N100" s="9"/>
      <c r="O100" s="9"/>
      <c r="P100" s="9"/>
      <c r="Q100" s="9"/>
      <c r="R100" s="9"/>
      <c r="S100" s="9"/>
      <c r="T100" s="9"/>
      <c r="U100" s="9"/>
      <c r="V100" s="9"/>
      <c r="W100" s="9"/>
      <c r="X100" s="9"/>
      <c r="Y100" s="9"/>
      <c r="Z100" s="9"/>
    </row>
    <row r="101" spans="1:26" ht="12.75" customHeight="1">
      <c r="A101" s="61"/>
      <c r="B101" s="12"/>
      <c r="C101" s="62"/>
      <c r="D101" s="62"/>
      <c r="E101" s="62"/>
      <c r="F101" s="62"/>
      <c r="G101" s="9"/>
      <c r="H101" s="9"/>
      <c r="I101" s="9"/>
      <c r="J101" s="9"/>
      <c r="K101" s="9"/>
      <c r="L101" s="9"/>
      <c r="M101" s="9"/>
      <c r="N101" s="9"/>
      <c r="O101" s="9"/>
      <c r="P101" s="9"/>
      <c r="Q101" s="9"/>
      <c r="R101" s="9"/>
      <c r="S101" s="9"/>
      <c r="T101" s="9"/>
      <c r="U101" s="9"/>
      <c r="V101" s="9"/>
      <c r="W101" s="9"/>
      <c r="X101" s="9"/>
      <c r="Y101" s="9"/>
      <c r="Z101" s="9"/>
    </row>
    <row r="102" spans="1:26" ht="12.75" customHeight="1">
      <c r="A102" s="61"/>
      <c r="B102" s="12"/>
      <c r="C102" s="62"/>
      <c r="D102" s="62"/>
      <c r="E102" s="62"/>
      <c r="F102" s="62"/>
      <c r="G102" s="9"/>
      <c r="H102" s="9"/>
      <c r="I102" s="9"/>
      <c r="J102" s="9"/>
      <c r="K102" s="9"/>
      <c r="L102" s="9"/>
      <c r="M102" s="9"/>
      <c r="N102" s="9"/>
      <c r="O102" s="9"/>
      <c r="P102" s="9"/>
      <c r="Q102" s="9"/>
      <c r="R102" s="9"/>
      <c r="S102" s="9"/>
      <c r="T102" s="9"/>
      <c r="U102" s="9"/>
      <c r="V102" s="9"/>
      <c r="W102" s="9"/>
      <c r="X102" s="9"/>
      <c r="Y102" s="9"/>
      <c r="Z102" s="9"/>
    </row>
    <row r="103" spans="1:26" ht="12.75" customHeight="1">
      <c r="A103" s="61"/>
      <c r="B103" s="12"/>
      <c r="C103" s="62"/>
      <c r="D103" s="62"/>
      <c r="E103" s="62"/>
      <c r="F103" s="62"/>
      <c r="G103" s="9"/>
      <c r="H103" s="9"/>
      <c r="I103" s="9"/>
      <c r="J103" s="9"/>
      <c r="K103" s="9"/>
      <c r="L103" s="9"/>
      <c r="M103" s="9"/>
      <c r="N103" s="9"/>
      <c r="O103" s="9"/>
      <c r="P103" s="9"/>
      <c r="Q103" s="9"/>
      <c r="R103" s="9"/>
      <c r="S103" s="9"/>
      <c r="T103" s="9"/>
      <c r="U103" s="9"/>
      <c r="V103" s="9"/>
      <c r="W103" s="9"/>
      <c r="X103" s="9"/>
      <c r="Y103" s="9"/>
      <c r="Z103" s="9"/>
    </row>
    <row r="104" spans="1:26" ht="12.75" customHeight="1">
      <c r="A104" s="61"/>
      <c r="B104" s="12"/>
      <c r="C104" s="62"/>
      <c r="D104" s="62"/>
      <c r="E104" s="62"/>
      <c r="F104" s="62"/>
      <c r="G104" s="9"/>
      <c r="H104" s="9"/>
      <c r="I104" s="9"/>
      <c r="J104" s="9"/>
      <c r="K104" s="9"/>
      <c r="L104" s="9"/>
      <c r="M104" s="9"/>
      <c r="N104" s="9"/>
      <c r="O104" s="9"/>
      <c r="P104" s="9"/>
      <c r="Q104" s="9"/>
      <c r="R104" s="9"/>
      <c r="S104" s="9"/>
      <c r="T104" s="9"/>
      <c r="U104" s="9"/>
      <c r="V104" s="9"/>
      <c r="W104" s="9"/>
      <c r="X104" s="9"/>
      <c r="Y104" s="9"/>
      <c r="Z104" s="9"/>
    </row>
    <row r="105" spans="1:26" ht="12.75" customHeight="1">
      <c r="A105" s="61"/>
      <c r="B105" s="12"/>
      <c r="C105" s="62"/>
      <c r="D105" s="62"/>
      <c r="E105" s="62"/>
      <c r="F105" s="62"/>
      <c r="G105" s="9"/>
      <c r="H105" s="9"/>
      <c r="I105" s="9"/>
      <c r="J105" s="9"/>
      <c r="K105" s="9"/>
      <c r="L105" s="9"/>
      <c r="M105" s="9"/>
      <c r="N105" s="9"/>
      <c r="O105" s="9"/>
      <c r="P105" s="9"/>
      <c r="Q105" s="9"/>
      <c r="R105" s="9"/>
      <c r="S105" s="9"/>
      <c r="T105" s="9"/>
      <c r="U105" s="9"/>
      <c r="V105" s="9"/>
      <c r="W105" s="9"/>
      <c r="X105" s="9"/>
      <c r="Y105" s="9"/>
      <c r="Z105" s="9"/>
    </row>
    <row r="106" spans="1:26" ht="12.75" customHeight="1">
      <c r="A106" s="61"/>
      <c r="B106" s="12"/>
      <c r="C106" s="62"/>
      <c r="D106" s="62"/>
      <c r="E106" s="62"/>
      <c r="F106" s="62"/>
      <c r="G106" s="9"/>
      <c r="H106" s="9"/>
      <c r="I106" s="9"/>
      <c r="J106" s="9"/>
      <c r="K106" s="9"/>
      <c r="L106" s="9"/>
      <c r="M106" s="9"/>
      <c r="N106" s="9"/>
      <c r="O106" s="9"/>
      <c r="P106" s="9"/>
      <c r="Q106" s="9"/>
      <c r="R106" s="9"/>
      <c r="S106" s="9"/>
      <c r="T106" s="9"/>
      <c r="U106" s="9"/>
      <c r="V106" s="9"/>
      <c r="W106" s="9"/>
      <c r="X106" s="9"/>
      <c r="Y106" s="9"/>
      <c r="Z106" s="9"/>
    </row>
    <row r="107" spans="1:26" ht="12.75" customHeight="1">
      <c r="A107" s="61"/>
      <c r="B107" s="12"/>
      <c r="C107" s="62"/>
      <c r="D107" s="62"/>
      <c r="E107" s="62"/>
      <c r="F107" s="62"/>
      <c r="G107" s="9"/>
      <c r="H107" s="9"/>
      <c r="I107" s="9"/>
      <c r="J107" s="9"/>
      <c r="K107" s="9"/>
      <c r="L107" s="9"/>
      <c r="M107" s="9"/>
      <c r="N107" s="9"/>
      <c r="O107" s="9"/>
      <c r="P107" s="9"/>
      <c r="Q107" s="9"/>
      <c r="R107" s="9"/>
      <c r="S107" s="9"/>
      <c r="T107" s="9"/>
      <c r="U107" s="9"/>
      <c r="V107" s="9"/>
      <c r="W107" s="9"/>
      <c r="X107" s="9"/>
      <c r="Y107" s="9"/>
      <c r="Z107" s="9"/>
    </row>
    <row r="108" spans="1:26" ht="12.75" customHeight="1">
      <c r="A108" s="61"/>
      <c r="B108" s="12"/>
      <c r="C108" s="62"/>
      <c r="D108" s="62"/>
      <c r="E108" s="62"/>
      <c r="F108" s="62"/>
      <c r="G108" s="9"/>
      <c r="H108" s="9"/>
      <c r="I108" s="9"/>
      <c r="J108" s="9"/>
      <c r="K108" s="9"/>
      <c r="L108" s="9"/>
      <c r="M108" s="9"/>
      <c r="N108" s="9"/>
      <c r="O108" s="9"/>
      <c r="P108" s="9"/>
      <c r="Q108" s="9"/>
      <c r="R108" s="9"/>
      <c r="S108" s="9"/>
      <c r="T108" s="9"/>
      <c r="U108" s="9"/>
      <c r="V108" s="9"/>
      <c r="W108" s="9"/>
      <c r="X108" s="9"/>
      <c r="Y108" s="9"/>
      <c r="Z108" s="9"/>
    </row>
    <row r="109" spans="1:26" ht="12.75" customHeight="1">
      <c r="A109" s="61"/>
      <c r="B109" s="12"/>
      <c r="C109" s="62"/>
      <c r="D109" s="62"/>
      <c r="E109" s="62"/>
      <c r="F109" s="62"/>
      <c r="G109" s="9"/>
      <c r="H109" s="9"/>
      <c r="I109" s="9"/>
      <c r="J109" s="9"/>
      <c r="K109" s="9"/>
      <c r="L109" s="9"/>
      <c r="M109" s="9"/>
      <c r="N109" s="9"/>
      <c r="O109" s="9"/>
      <c r="P109" s="9"/>
      <c r="Q109" s="9"/>
      <c r="R109" s="9"/>
      <c r="S109" s="9"/>
      <c r="T109" s="9"/>
      <c r="U109" s="9"/>
      <c r="V109" s="9"/>
      <c r="W109" s="9"/>
      <c r="X109" s="9"/>
      <c r="Y109" s="9"/>
      <c r="Z109" s="9"/>
    </row>
    <row r="110" spans="1:26" ht="12.75" customHeight="1">
      <c r="A110" s="61"/>
      <c r="B110" s="12"/>
      <c r="C110" s="62"/>
      <c r="D110" s="62"/>
      <c r="E110" s="62"/>
      <c r="F110" s="62"/>
      <c r="G110" s="9"/>
      <c r="H110" s="9"/>
      <c r="I110" s="9"/>
      <c r="J110" s="9"/>
      <c r="K110" s="9"/>
      <c r="L110" s="9"/>
      <c r="M110" s="9"/>
      <c r="N110" s="9"/>
      <c r="O110" s="9"/>
      <c r="P110" s="9"/>
      <c r="Q110" s="9"/>
      <c r="R110" s="9"/>
      <c r="S110" s="9"/>
      <c r="T110" s="9"/>
      <c r="U110" s="9"/>
      <c r="V110" s="9"/>
      <c r="W110" s="9"/>
      <c r="X110" s="9"/>
      <c r="Y110" s="9"/>
      <c r="Z110" s="9"/>
    </row>
    <row r="111" spans="1:26" ht="12.75" customHeight="1">
      <c r="A111" s="61"/>
      <c r="B111" s="12"/>
      <c r="C111" s="62"/>
      <c r="D111" s="62"/>
      <c r="E111" s="62"/>
      <c r="F111" s="62"/>
      <c r="G111" s="9"/>
      <c r="H111" s="9"/>
      <c r="I111" s="9"/>
      <c r="J111" s="9"/>
      <c r="K111" s="9"/>
      <c r="L111" s="9"/>
      <c r="M111" s="9"/>
      <c r="N111" s="9"/>
      <c r="O111" s="9"/>
      <c r="P111" s="9"/>
      <c r="Q111" s="9"/>
      <c r="R111" s="9"/>
      <c r="S111" s="9"/>
      <c r="T111" s="9"/>
      <c r="U111" s="9"/>
      <c r="V111" s="9"/>
      <c r="W111" s="9"/>
      <c r="X111" s="9"/>
      <c r="Y111" s="9"/>
      <c r="Z111" s="9"/>
    </row>
    <row r="112" spans="1:26" ht="12.75" customHeight="1">
      <c r="A112" s="61"/>
      <c r="B112" s="12"/>
      <c r="C112" s="62"/>
      <c r="D112" s="62"/>
      <c r="E112" s="62"/>
      <c r="F112" s="62"/>
      <c r="G112" s="9"/>
      <c r="H112" s="9"/>
      <c r="I112" s="9"/>
      <c r="J112" s="9"/>
      <c r="K112" s="9"/>
      <c r="L112" s="9"/>
      <c r="M112" s="9"/>
      <c r="N112" s="9"/>
      <c r="O112" s="9"/>
      <c r="P112" s="9"/>
      <c r="Q112" s="9"/>
      <c r="R112" s="9"/>
      <c r="S112" s="9"/>
      <c r="T112" s="9"/>
      <c r="U112" s="9"/>
      <c r="V112" s="9"/>
      <c r="W112" s="9"/>
      <c r="X112" s="9"/>
      <c r="Y112" s="9"/>
      <c r="Z112" s="9"/>
    </row>
    <row r="113" spans="1:26" ht="12.75" customHeight="1">
      <c r="A113" s="61"/>
      <c r="B113" s="12"/>
      <c r="C113" s="62"/>
      <c r="D113" s="62"/>
      <c r="E113" s="62"/>
      <c r="F113" s="62"/>
      <c r="G113" s="9"/>
      <c r="H113" s="9"/>
      <c r="I113" s="9"/>
      <c r="J113" s="9"/>
      <c r="K113" s="9"/>
      <c r="L113" s="9"/>
      <c r="M113" s="9"/>
      <c r="N113" s="9"/>
      <c r="O113" s="9"/>
      <c r="P113" s="9"/>
      <c r="Q113" s="9"/>
      <c r="R113" s="9"/>
      <c r="S113" s="9"/>
      <c r="T113" s="9"/>
      <c r="U113" s="9"/>
      <c r="V113" s="9"/>
      <c r="W113" s="9"/>
      <c r="X113" s="9"/>
      <c r="Y113" s="9"/>
      <c r="Z113" s="9"/>
    </row>
    <row r="114" spans="1:26" ht="12.75" customHeight="1">
      <c r="A114" s="61"/>
      <c r="B114" s="12"/>
      <c r="C114" s="62"/>
      <c r="D114" s="62"/>
      <c r="E114" s="62"/>
      <c r="F114" s="62"/>
      <c r="G114" s="9"/>
      <c r="H114" s="9"/>
      <c r="I114" s="9"/>
      <c r="J114" s="9"/>
      <c r="K114" s="9"/>
      <c r="L114" s="9"/>
      <c r="M114" s="9"/>
      <c r="N114" s="9"/>
      <c r="O114" s="9"/>
      <c r="P114" s="9"/>
      <c r="Q114" s="9"/>
      <c r="R114" s="9"/>
      <c r="S114" s="9"/>
      <c r="T114" s="9"/>
      <c r="U114" s="9"/>
      <c r="V114" s="9"/>
      <c r="W114" s="9"/>
      <c r="X114" s="9"/>
      <c r="Y114" s="9"/>
      <c r="Z114" s="9"/>
    </row>
    <row r="115" spans="1:26" ht="12.75" customHeight="1">
      <c r="A115" s="61"/>
      <c r="B115" s="12"/>
      <c r="C115" s="62"/>
      <c r="D115" s="62"/>
      <c r="E115" s="62"/>
      <c r="F115" s="62"/>
      <c r="G115" s="9"/>
      <c r="H115" s="9"/>
      <c r="I115" s="9"/>
      <c r="J115" s="9"/>
      <c r="K115" s="9"/>
      <c r="L115" s="9"/>
      <c r="M115" s="9"/>
      <c r="N115" s="9"/>
      <c r="O115" s="9"/>
      <c r="P115" s="9"/>
      <c r="Q115" s="9"/>
      <c r="R115" s="9"/>
      <c r="S115" s="9"/>
      <c r="T115" s="9"/>
      <c r="U115" s="9"/>
      <c r="V115" s="9"/>
      <c r="W115" s="9"/>
      <c r="X115" s="9"/>
      <c r="Y115" s="9"/>
      <c r="Z115" s="9"/>
    </row>
    <row r="116" spans="1:26" ht="12.75" customHeight="1">
      <c r="A116" s="61"/>
      <c r="B116" s="12"/>
      <c r="C116" s="62"/>
      <c r="D116" s="62"/>
      <c r="E116" s="62"/>
      <c r="F116" s="62"/>
      <c r="G116" s="9"/>
      <c r="H116" s="9"/>
      <c r="I116" s="9"/>
      <c r="J116" s="9"/>
      <c r="K116" s="9"/>
      <c r="L116" s="9"/>
      <c r="M116" s="9"/>
      <c r="N116" s="9"/>
      <c r="O116" s="9"/>
      <c r="P116" s="9"/>
      <c r="Q116" s="9"/>
      <c r="R116" s="9"/>
      <c r="S116" s="9"/>
      <c r="T116" s="9"/>
      <c r="U116" s="9"/>
      <c r="V116" s="9"/>
      <c r="W116" s="9"/>
      <c r="X116" s="9"/>
      <c r="Y116" s="9"/>
      <c r="Z116" s="9"/>
    </row>
    <row r="117" spans="1:26" ht="12.75" customHeight="1">
      <c r="A117" s="61"/>
      <c r="B117" s="12"/>
      <c r="C117" s="62"/>
      <c r="D117" s="62"/>
      <c r="E117" s="62"/>
      <c r="F117" s="62"/>
      <c r="G117" s="9"/>
      <c r="H117" s="9"/>
      <c r="I117" s="9"/>
      <c r="J117" s="9"/>
      <c r="K117" s="9"/>
      <c r="L117" s="9"/>
      <c r="M117" s="9"/>
      <c r="N117" s="9"/>
      <c r="O117" s="9"/>
      <c r="P117" s="9"/>
      <c r="Q117" s="9"/>
      <c r="R117" s="9"/>
      <c r="S117" s="9"/>
      <c r="T117" s="9"/>
      <c r="U117" s="9"/>
      <c r="V117" s="9"/>
      <c r="W117" s="9"/>
      <c r="X117" s="9"/>
      <c r="Y117" s="9"/>
      <c r="Z117" s="9"/>
    </row>
    <row r="118" spans="1:26" ht="12.75" customHeight="1">
      <c r="A118" s="61"/>
      <c r="B118" s="12"/>
      <c r="C118" s="62"/>
      <c r="D118" s="62"/>
      <c r="E118" s="62"/>
      <c r="F118" s="62"/>
      <c r="G118" s="9"/>
      <c r="H118" s="9"/>
      <c r="I118" s="9"/>
      <c r="J118" s="9"/>
      <c r="K118" s="9"/>
      <c r="L118" s="9"/>
      <c r="M118" s="9"/>
      <c r="N118" s="9"/>
      <c r="O118" s="9"/>
      <c r="P118" s="9"/>
      <c r="Q118" s="9"/>
      <c r="R118" s="9"/>
      <c r="S118" s="9"/>
      <c r="T118" s="9"/>
      <c r="U118" s="9"/>
      <c r="V118" s="9"/>
      <c r="W118" s="9"/>
      <c r="X118" s="9"/>
      <c r="Y118" s="9"/>
      <c r="Z118" s="9"/>
    </row>
    <row r="119" spans="1:26" ht="12.75" customHeight="1">
      <c r="A119" s="61"/>
      <c r="B119" s="12"/>
      <c r="C119" s="62"/>
      <c r="D119" s="62"/>
      <c r="E119" s="62"/>
      <c r="F119" s="62"/>
      <c r="G119" s="9"/>
      <c r="H119" s="9"/>
      <c r="I119" s="9"/>
      <c r="J119" s="9"/>
      <c r="K119" s="9"/>
      <c r="L119" s="9"/>
      <c r="M119" s="9"/>
      <c r="N119" s="9"/>
      <c r="O119" s="9"/>
      <c r="P119" s="9"/>
      <c r="Q119" s="9"/>
      <c r="R119" s="9"/>
      <c r="S119" s="9"/>
      <c r="T119" s="9"/>
      <c r="U119" s="9"/>
      <c r="V119" s="9"/>
      <c r="W119" s="9"/>
      <c r="X119" s="9"/>
      <c r="Y119" s="9"/>
      <c r="Z119" s="9"/>
    </row>
    <row r="120" spans="1:26" ht="12.75" customHeight="1">
      <c r="A120" s="61"/>
      <c r="B120" s="12"/>
      <c r="C120" s="62"/>
      <c r="D120" s="62"/>
      <c r="E120" s="62"/>
      <c r="F120" s="62"/>
      <c r="G120" s="9"/>
      <c r="H120" s="9"/>
      <c r="I120" s="9"/>
      <c r="J120" s="9"/>
      <c r="K120" s="9"/>
      <c r="L120" s="9"/>
      <c r="M120" s="9"/>
      <c r="N120" s="9"/>
      <c r="O120" s="9"/>
      <c r="P120" s="9"/>
      <c r="Q120" s="9"/>
      <c r="R120" s="9"/>
      <c r="S120" s="9"/>
      <c r="T120" s="9"/>
      <c r="U120" s="9"/>
      <c r="V120" s="9"/>
      <c r="W120" s="9"/>
      <c r="X120" s="9"/>
      <c r="Y120" s="9"/>
      <c r="Z120" s="9"/>
    </row>
    <row r="121" spans="1:26" ht="12.75" customHeight="1">
      <c r="A121" s="61"/>
      <c r="B121" s="12"/>
      <c r="C121" s="62"/>
      <c r="D121" s="62"/>
      <c r="E121" s="62"/>
      <c r="F121" s="62"/>
      <c r="G121" s="9"/>
      <c r="H121" s="9"/>
      <c r="I121" s="9"/>
      <c r="J121" s="9"/>
      <c r="K121" s="9"/>
      <c r="L121" s="9"/>
      <c r="M121" s="9"/>
      <c r="N121" s="9"/>
      <c r="O121" s="9"/>
      <c r="P121" s="9"/>
      <c r="Q121" s="9"/>
      <c r="R121" s="9"/>
      <c r="S121" s="9"/>
      <c r="T121" s="9"/>
      <c r="U121" s="9"/>
      <c r="V121" s="9"/>
      <c r="W121" s="9"/>
      <c r="X121" s="9"/>
      <c r="Y121" s="9"/>
      <c r="Z121" s="9"/>
    </row>
    <row r="122" spans="1:26" ht="12.75" customHeight="1">
      <c r="A122" s="61"/>
      <c r="B122" s="12"/>
      <c r="C122" s="62"/>
      <c r="D122" s="62"/>
      <c r="E122" s="62"/>
      <c r="F122" s="62"/>
      <c r="G122" s="9"/>
      <c r="H122" s="9"/>
      <c r="I122" s="9"/>
      <c r="J122" s="9"/>
      <c r="K122" s="9"/>
      <c r="L122" s="9"/>
      <c r="M122" s="9"/>
      <c r="N122" s="9"/>
      <c r="O122" s="9"/>
      <c r="P122" s="9"/>
      <c r="Q122" s="9"/>
      <c r="R122" s="9"/>
      <c r="S122" s="9"/>
      <c r="T122" s="9"/>
      <c r="U122" s="9"/>
      <c r="V122" s="9"/>
      <c r="W122" s="9"/>
      <c r="X122" s="9"/>
      <c r="Y122" s="9"/>
      <c r="Z122" s="9"/>
    </row>
    <row r="123" spans="1:26" ht="12.75" customHeight="1">
      <c r="A123" s="61"/>
      <c r="B123" s="12"/>
      <c r="C123" s="62"/>
      <c r="D123" s="62"/>
      <c r="E123" s="62"/>
      <c r="F123" s="62"/>
      <c r="G123" s="9"/>
      <c r="H123" s="9"/>
      <c r="I123" s="9"/>
      <c r="J123" s="9"/>
      <c r="K123" s="9"/>
      <c r="L123" s="9"/>
      <c r="M123" s="9"/>
      <c r="N123" s="9"/>
      <c r="O123" s="9"/>
      <c r="P123" s="9"/>
      <c r="Q123" s="9"/>
      <c r="R123" s="9"/>
      <c r="S123" s="9"/>
      <c r="T123" s="9"/>
      <c r="U123" s="9"/>
      <c r="V123" s="9"/>
      <c r="W123" s="9"/>
      <c r="X123" s="9"/>
      <c r="Y123" s="9"/>
      <c r="Z123" s="9"/>
    </row>
    <row r="124" spans="1:26" ht="12.75" customHeight="1">
      <c r="A124" s="61"/>
      <c r="B124" s="12"/>
      <c r="C124" s="62"/>
      <c r="D124" s="62"/>
      <c r="E124" s="62"/>
      <c r="F124" s="62"/>
      <c r="G124" s="9"/>
      <c r="H124" s="9"/>
      <c r="I124" s="9"/>
      <c r="J124" s="9"/>
      <c r="K124" s="9"/>
      <c r="L124" s="9"/>
      <c r="M124" s="9"/>
      <c r="N124" s="9"/>
      <c r="O124" s="9"/>
      <c r="P124" s="9"/>
      <c r="Q124" s="9"/>
      <c r="R124" s="9"/>
      <c r="S124" s="9"/>
      <c r="T124" s="9"/>
      <c r="U124" s="9"/>
      <c r="V124" s="9"/>
      <c r="W124" s="9"/>
      <c r="X124" s="9"/>
      <c r="Y124" s="9"/>
      <c r="Z124" s="9"/>
    </row>
    <row r="125" spans="1:26" ht="12.75" customHeight="1">
      <c r="A125" s="61"/>
      <c r="B125" s="12"/>
      <c r="C125" s="62"/>
      <c r="D125" s="62"/>
      <c r="E125" s="62"/>
      <c r="F125" s="62"/>
      <c r="G125" s="9"/>
      <c r="H125" s="9"/>
      <c r="I125" s="9"/>
      <c r="J125" s="9"/>
      <c r="K125" s="9"/>
      <c r="L125" s="9"/>
      <c r="M125" s="9"/>
      <c r="N125" s="9"/>
      <c r="O125" s="9"/>
      <c r="P125" s="9"/>
      <c r="Q125" s="9"/>
      <c r="R125" s="9"/>
      <c r="S125" s="9"/>
      <c r="T125" s="9"/>
      <c r="U125" s="9"/>
      <c r="V125" s="9"/>
      <c r="W125" s="9"/>
      <c r="X125" s="9"/>
      <c r="Y125" s="9"/>
      <c r="Z125" s="9"/>
    </row>
    <row r="126" spans="1:26" ht="12.75" customHeight="1">
      <c r="A126" s="61"/>
      <c r="B126" s="12"/>
      <c r="C126" s="62"/>
      <c r="D126" s="62"/>
      <c r="E126" s="62"/>
      <c r="F126" s="62"/>
      <c r="G126" s="9"/>
      <c r="H126" s="9"/>
      <c r="I126" s="9"/>
      <c r="J126" s="9"/>
      <c r="K126" s="9"/>
      <c r="L126" s="9"/>
      <c r="M126" s="9"/>
      <c r="N126" s="9"/>
      <c r="O126" s="9"/>
      <c r="P126" s="9"/>
      <c r="Q126" s="9"/>
      <c r="R126" s="9"/>
      <c r="S126" s="9"/>
      <c r="T126" s="9"/>
      <c r="U126" s="9"/>
      <c r="V126" s="9"/>
      <c r="W126" s="9"/>
      <c r="X126" s="9"/>
      <c r="Y126" s="9"/>
      <c r="Z126" s="9"/>
    </row>
    <row r="127" spans="1:26" ht="12.75" customHeight="1">
      <c r="A127" s="61"/>
      <c r="B127" s="12"/>
      <c r="C127" s="62"/>
      <c r="D127" s="62"/>
      <c r="E127" s="62"/>
      <c r="F127" s="62"/>
      <c r="G127" s="9"/>
      <c r="H127" s="9"/>
      <c r="I127" s="9"/>
      <c r="J127" s="9"/>
      <c r="K127" s="9"/>
      <c r="L127" s="9"/>
      <c r="M127" s="9"/>
      <c r="N127" s="9"/>
      <c r="O127" s="9"/>
      <c r="P127" s="9"/>
      <c r="Q127" s="9"/>
      <c r="R127" s="9"/>
      <c r="S127" s="9"/>
      <c r="T127" s="9"/>
      <c r="U127" s="9"/>
      <c r="V127" s="9"/>
      <c r="W127" s="9"/>
      <c r="X127" s="9"/>
      <c r="Y127" s="9"/>
      <c r="Z127" s="9"/>
    </row>
    <row r="128" spans="1:26" ht="12.75" customHeight="1">
      <c r="A128" s="61"/>
      <c r="B128" s="12"/>
      <c r="C128" s="62"/>
      <c r="D128" s="62"/>
      <c r="E128" s="62"/>
      <c r="F128" s="62"/>
      <c r="G128" s="9"/>
      <c r="H128" s="9"/>
      <c r="I128" s="9"/>
      <c r="J128" s="9"/>
      <c r="K128" s="9"/>
      <c r="L128" s="9"/>
      <c r="M128" s="9"/>
      <c r="N128" s="9"/>
      <c r="O128" s="9"/>
      <c r="P128" s="9"/>
      <c r="Q128" s="9"/>
      <c r="R128" s="9"/>
      <c r="S128" s="9"/>
      <c r="T128" s="9"/>
      <c r="U128" s="9"/>
      <c r="V128" s="9"/>
      <c r="W128" s="9"/>
      <c r="X128" s="9"/>
      <c r="Y128" s="9"/>
      <c r="Z128" s="9"/>
    </row>
    <row r="129" spans="1:26" ht="12.75" customHeight="1">
      <c r="A129" s="61"/>
      <c r="B129" s="12"/>
      <c r="C129" s="62"/>
      <c r="D129" s="62"/>
      <c r="E129" s="62"/>
      <c r="F129" s="62"/>
      <c r="G129" s="9"/>
      <c r="H129" s="9"/>
      <c r="I129" s="9"/>
      <c r="J129" s="9"/>
      <c r="K129" s="9"/>
      <c r="L129" s="9"/>
      <c r="M129" s="9"/>
      <c r="N129" s="9"/>
      <c r="O129" s="9"/>
      <c r="P129" s="9"/>
      <c r="Q129" s="9"/>
      <c r="R129" s="9"/>
      <c r="S129" s="9"/>
      <c r="T129" s="9"/>
      <c r="U129" s="9"/>
      <c r="V129" s="9"/>
      <c r="W129" s="9"/>
      <c r="X129" s="9"/>
      <c r="Y129" s="9"/>
      <c r="Z129" s="9"/>
    </row>
    <row r="130" spans="1:26" ht="12.75" customHeight="1">
      <c r="A130" s="61"/>
      <c r="B130" s="12"/>
      <c r="C130" s="62"/>
      <c r="D130" s="62"/>
      <c r="E130" s="62"/>
      <c r="F130" s="62"/>
      <c r="G130" s="9"/>
      <c r="H130" s="9"/>
      <c r="I130" s="9"/>
      <c r="J130" s="9"/>
      <c r="K130" s="9"/>
      <c r="L130" s="9"/>
      <c r="M130" s="9"/>
      <c r="N130" s="9"/>
      <c r="O130" s="9"/>
      <c r="P130" s="9"/>
      <c r="Q130" s="9"/>
      <c r="R130" s="9"/>
      <c r="S130" s="9"/>
      <c r="T130" s="9"/>
      <c r="U130" s="9"/>
      <c r="V130" s="9"/>
      <c r="W130" s="9"/>
      <c r="X130" s="9"/>
      <c r="Y130" s="9"/>
      <c r="Z130" s="9"/>
    </row>
    <row r="131" spans="1:26" ht="12.75" customHeight="1">
      <c r="A131" s="61"/>
      <c r="B131" s="12"/>
      <c r="C131" s="62"/>
      <c r="D131" s="62"/>
      <c r="E131" s="62"/>
      <c r="F131" s="62"/>
      <c r="G131" s="9"/>
      <c r="H131" s="9"/>
      <c r="I131" s="9"/>
      <c r="J131" s="9"/>
      <c r="K131" s="9"/>
      <c r="L131" s="9"/>
      <c r="M131" s="9"/>
      <c r="N131" s="9"/>
      <c r="O131" s="9"/>
      <c r="P131" s="9"/>
      <c r="Q131" s="9"/>
      <c r="R131" s="9"/>
      <c r="S131" s="9"/>
      <c r="T131" s="9"/>
      <c r="U131" s="9"/>
      <c r="V131" s="9"/>
      <c r="W131" s="9"/>
      <c r="X131" s="9"/>
      <c r="Y131" s="9"/>
      <c r="Z131" s="9"/>
    </row>
    <row r="132" spans="1:26" ht="12.75" customHeight="1">
      <c r="A132" s="61"/>
      <c r="B132" s="12"/>
      <c r="C132" s="62"/>
      <c r="D132" s="62"/>
      <c r="E132" s="62"/>
      <c r="F132" s="62"/>
      <c r="G132" s="9"/>
      <c r="H132" s="9"/>
      <c r="I132" s="9"/>
      <c r="J132" s="9"/>
      <c r="K132" s="9"/>
      <c r="L132" s="9"/>
      <c r="M132" s="9"/>
      <c r="N132" s="9"/>
      <c r="O132" s="9"/>
      <c r="P132" s="9"/>
      <c r="Q132" s="9"/>
      <c r="R132" s="9"/>
      <c r="S132" s="9"/>
      <c r="T132" s="9"/>
      <c r="U132" s="9"/>
      <c r="V132" s="9"/>
      <c r="W132" s="9"/>
      <c r="X132" s="9"/>
      <c r="Y132" s="9"/>
      <c r="Z132" s="9"/>
    </row>
    <row r="133" spans="1:26" ht="12.75" customHeight="1">
      <c r="A133" s="61"/>
      <c r="B133" s="12"/>
      <c r="C133" s="62"/>
      <c r="D133" s="62"/>
      <c r="E133" s="62"/>
      <c r="F133" s="62"/>
      <c r="G133" s="9"/>
      <c r="H133" s="9"/>
      <c r="I133" s="9"/>
      <c r="J133" s="9"/>
      <c r="K133" s="9"/>
      <c r="L133" s="9"/>
      <c r="M133" s="9"/>
      <c r="N133" s="9"/>
      <c r="O133" s="9"/>
      <c r="P133" s="9"/>
      <c r="Q133" s="9"/>
      <c r="R133" s="9"/>
      <c r="S133" s="9"/>
      <c r="T133" s="9"/>
      <c r="U133" s="9"/>
      <c r="V133" s="9"/>
      <c r="W133" s="9"/>
      <c r="X133" s="9"/>
      <c r="Y133" s="9"/>
      <c r="Z133" s="9"/>
    </row>
    <row r="134" spans="1:26" ht="12.75" customHeight="1">
      <c r="A134" s="61"/>
      <c r="B134" s="12"/>
      <c r="C134" s="62"/>
      <c r="D134" s="62"/>
      <c r="E134" s="62"/>
      <c r="F134" s="62"/>
      <c r="G134" s="9"/>
      <c r="H134" s="9"/>
      <c r="I134" s="9"/>
      <c r="J134" s="9"/>
      <c r="K134" s="9"/>
      <c r="L134" s="9"/>
      <c r="M134" s="9"/>
      <c r="N134" s="9"/>
      <c r="O134" s="9"/>
      <c r="P134" s="9"/>
      <c r="Q134" s="9"/>
      <c r="R134" s="9"/>
      <c r="S134" s="9"/>
      <c r="T134" s="9"/>
      <c r="U134" s="9"/>
      <c r="V134" s="9"/>
      <c r="W134" s="9"/>
      <c r="X134" s="9"/>
      <c r="Y134" s="9"/>
      <c r="Z134" s="9"/>
    </row>
    <row r="135" spans="1:26" ht="12.75" customHeight="1">
      <c r="A135" s="61"/>
      <c r="B135" s="12"/>
      <c r="C135" s="62"/>
      <c r="D135" s="62"/>
      <c r="E135" s="62"/>
      <c r="F135" s="62"/>
      <c r="G135" s="9"/>
      <c r="H135" s="9"/>
      <c r="I135" s="9"/>
      <c r="J135" s="9"/>
      <c r="K135" s="9"/>
      <c r="L135" s="9"/>
      <c r="M135" s="9"/>
      <c r="N135" s="9"/>
      <c r="O135" s="9"/>
      <c r="P135" s="9"/>
      <c r="Q135" s="9"/>
      <c r="R135" s="9"/>
      <c r="S135" s="9"/>
      <c r="T135" s="9"/>
      <c r="U135" s="9"/>
      <c r="V135" s="9"/>
      <c r="W135" s="9"/>
      <c r="X135" s="9"/>
      <c r="Y135" s="9"/>
      <c r="Z135" s="9"/>
    </row>
    <row r="136" spans="1:26" ht="12.75" customHeight="1">
      <c r="A136" s="61"/>
      <c r="B136" s="12"/>
      <c r="C136" s="62"/>
      <c r="D136" s="62"/>
      <c r="E136" s="62"/>
      <c r="F136" s="62"/>
      <c r="G136" s="9"/>
      <c r="H136" s="9"/>
      <c r="I136" s="9"/>
      <c r="J136" s="9"/>
      <c r="K136" s="9"/>
      <c r="L136" s="9"/>
      <c r="M136" s="9"/>
      <c r="N136" s="9"/>
      <c r="O136" s="9"/>
      <c r="P136" s="9"/>
      <c r="Q136" s="9"/>
      <c r="R136" s="9"/>
      <c r="S136" s="9"/>
      <c r="T136" s="9"/>
      <c r="U136" s="9"/>
      <c r="V136" s="9"/>
      <c r="W136" s="9"/>
      <c r="X136" s="9"/>
      <c r="Y136" s="9"/>
      <c r="Z136" s="9"/>
    </row>
    <row r="137" spans="1:26" ht="12.75" customHeight="1">
      <c r="A137" s="61"/>
      <c r="B137" s="12"/>
      <c r="C137" s="62"/>
      <c r="D137" s="62"/>
      <c r="E137" s="62"/>
      <c r="F137" s="62"/>
      <c r="G137" s="9"/>
      <c r="H137" s="9"/>
      <c r="I137" s="9"/>
      <c r="J137" s="9"/>
      <c r="K137" s="9"/>
      <c r="L137" s="9"/>
      <c r="M137" s="9"/>
      <c r="N137" s="9"/>
      <c r="O137" s="9"/>
      <c r="P137" s="9"/>
      <c r="Q137" s="9"/>
      <c r="R137" s="9"/>
      <c r="S137" s="9"/>
      <c r="T137" s="9"/>
      <c r="U137" s="9"/>
      <c r="V137" s="9"/>
      <c r="W137" s="9"/>
      <c r="X137" s="9"/>
      <c r="Y137" s="9"/>
      <c r="Z137" s="9"/>
    </row>
    <row r="138" spans="1:26" ht="12.75" customHeight="1">
      <c r="A138" s="61"/>
      <c r="B138" s="12"/>
      <c r="C138" s="62"/>
      <c r="D138" s="62"/>
      <c r="E138" s="62"/>
      <c r="F138" s="62"/>
      <c r="G138" s="9"/>
      <c r="H138" s="9"/>
      <c r="I138" s="9"/>
      <c r="J138" s="9"/>
      <c r="K138" s="9"/>
      <c r="L138" s="9"/>
      <c r="M138" s="9"/>
      <c r="N138" s="9"/>
      <c r="O138" s="9"/>
      <c r="P138" s="9"/>
      <c r="Q138" s="9"/>
      <c r="R138" s="9"/>
      <c r="S138" s="9"/>
      <c r="T138" s="9"/>
      <c r="U138" s="9"/>
      <c r="V138" s="9"/>
      <c r="W138" s="9"/>
      <c r="X138" s="9"/>
      <c r="Y138" s="9"/>
      <c r="Z138" s="9"/>
    </row>
    <row r="139" spans="1:26" ht="12.75" customHeight="1">
      <c r="A139" s="61"/>
      <c r="B139" s="12"/>
      <c r="C139" s="62"/>
      <c r="D139" s="62"/>
      <c r="E139" s="62"/>
      <c r="F139" s="62"/>
      <c r="G139" s="9"/>
      <c r="H139" s="9"/>
      <c r="I139" s="9"/>
      <c r="J139" s="9"/>
      <c r="K139" s="9"/>
      <c r="L139" s="9"/>
      <c r="M139" s="9"/>
      <c r="N139" s="9"/>
      <c r="O139" s="9"/>
      <c r="P139" s="9"/>
      <c r="Q139" s="9"/>
      <c r="R139" s="9"/>
      <c r="S139" s="9"/>
      <c r="T139" s="9"/>
      <c r="U139" s="9"/>
      <c r="V139" s="9"/>
      <c r="W139" s="9"/>
      <c r="X139" s="9"/>
      <c r="Y139" s="9"/>
      <c r="Z139" s="9"/>
    </row>
    <row r="140" spans="1:26" ht="12.75" customHeight="1">
      <c r="A140" s="61"/>
      <c r="B140" s="12"/>
      <c r="C140" s="62"/>
      <c r="D140" s="62"/>
      <c r="E140" s="62"/>
      <c r="F140" s="62"/>
      <c r="G140" s="9"/>
      <c r="H140" s="9"/>
      <c r="I140" s="9"/>
      <c r="J140" s="9"/>
      <c r="K140" s="9"/>
      <c r="L140" s="9"/>
      <c r="M140" s="9"/>
      <c r="N140" s="9"/>
      <c r="O140" s="9"/>
      <c r="P140" s="9"/>
      <c r="Q140" s="9"/>
      <c r="R140" s="9"/>
      <c r="S140" s="9"/>
      <c r="T140" s="9"/>
      <c r="U140" s="9"/>
      <c r="V140" s="9"/>
      <c r="W140" s="9"/>
      <c r="X140" s="9"/>
      <c r="Y140" s="9"/>
      <c r="Z140" s="9"/>
    </row>
    <row r="141" spans="1:26" ht="12.75" customHeight="1">
      <c r="A141" s="61"/>
      <c r="B141" s="12"/>
      <c r="C141" s="62"/>
      <c r="D141" s="62"/>
      <c r="E141" s="62"/>
      <c r="F141" s="62"/>
      <c r="G141" s="9"/>
      <c r="H141" s="9"/>
      <c r="I141" s="9"/>
      <c r="J141" s="9"/>
      <c r="K141" s="9"/>
      <c r="L141" s="9"/>
      <c r="M141" s="9"/>
      <c r="N141" s="9"/>
      <c r="O141" s="9"/>
      <c r="P141" s="9"/>
      <c r="Q141" s="9"/>
      <c r="R141" s="9"/>
      <c r="S141" s="9"/>
      <c r="T141" s="9"/>
      <c r="U141" s="9"/>
      <c r="V141" s="9"/>
      <c r="W141" s="9"/>
      <c r="X141" s="9"/>
      <c r="Y141" s="9"/>
      <c r="Z141" s="9"/>
    </row>
    <row r="142" spans="1:26" ht="12.75" customHeight="1">
      <c r="A142" s="61"/>
      <c r="B142" s="12"/>
      <c r="C142" s="62"/>
      <c r="D142" s="62"/>
      <c r="E142" s="62"/>
      <c r="F142" s="62"/>
      <c r="G142" s="9"/>
      <c r="H142" s="9"/>
      <c r="I142" s="9"/>
      <c r="J142" s="9"/>
      <c r="K142" s="9"/>
      <c r="L142" s="9"/>
      <c r="M142" s="9"/>
      <c r="N142" s="9"/>
      <c r="O142" s="9"/>
      <c r="P142" s="9"/>
      <c r="Q142" s="9"/>
      <c r="R142" s="9"/>
      <c r="S142" s="9"/>
      <c r="T142" s="9"/>
      <c r="U142" s="9"/>
      <c r="V142" s="9"/>
      <c r="W142" s="9"/>
      <c r="X142" s="9"/>
      <c r="Y142" s="9"/>
      <c r="Z142" s="9"/>
    </row>
    <row r="143" spans="1:26" ht="12.75" customHeight="1">
      <c r="A143" s="61"/>
      <c r="B143" s="12"/>
      <c r="C143" s="62"/>
      <c r="D143" s="62"/>
      <c r="E143" s="62"/>
      <c r="F143" s="62"/>
      <c r="G143" s="9"/>
      <c r="H143" s="9"/>
      <c r="I143" s="9"/>
      <c r="J143" s="9"/>
      <c r="K143" s="9"/>
      <c r="L143" s="9"/>
      <c r="M143" s="9"/>
      <c r="N143" s="9"/>
      <c r="O143" s="9"/>
      <c r="P143" s="9"/>
      <c r="Q143" s="9"/>
      <c r="R143" s="9"/>
      <c r="S143" s="9"/>
      <c r="T143" s="9"/>
      <c r="U143" s="9"/>
      <c r="V143" s="9"/>
      <c r="W143" s="9"/>
      <c r="X143" s="9"/>
      <c r="Y143" s="9"/>
      <c r="Z143" s="9"/>
    </row>
    <row r="144" spans="1:26" ht="12.75" customHeight="1">
      <c r="A144" s="61"/>
      <c r="B144" s="12"/>
      <c r="C144" s="62"/>
      <c r="D144" s="62"/>
      <c r="E144" s="62"/>
      <c r="F144" s="62"/>
      <c r="G144" s="9"/>
      <c r="H144" s="9"/>
      <c r="I144" s="9"/>
      <c r="J144" s="9"/>
      <c r="K144" s="9"/>
      <c r="L144" s="9"/>
      <c r="M144" s="9"/>
      <c r="N144" s="9"/>
      <c r="O144" s="9"/>
      <c r="P144" s="9"/>
      <c r="Q144" s="9"/>
      <c r="R144" s="9"/>
      <c r="S144" s="9"/>
      <c r="T144" s="9"/>
      <c r="U144" s="9"/>
      <c r="V144" s="9"/>
      <c r="W144" s="9"/>
      <c r="X144" s="9"/>
      <c r="Y144" s="9"/>
      <c r="Z144" s="9"/>
    </row>
    <row r="145" spans="1:26" ht="12.75" customHeight="1">
      <c r="A145" s="61"/>
      <c r="B145" s="12"/>
      <c r="C145" s="62"/>
      <c r="D145" s="62"/>
      <c r="E145" s="62"/>
      <c r="F145" s="62"/>
      <c r="G145" s="9"/>
      <c r="H145" s="9"/>
      <c r="I145" s="9"/>
      <c r="J145" s="9"/>
      <c r="K145" s="9"/>
      <c r="L145" s="9"/>
      <c r="M145" s="9"/>
      <c r="N145" s="9"/>
      <c r="O145" s="9"/>
      <c r="P145" s="9"/>
      <c r="Q145" s="9"/>
      <c r="R145" s="9"/>
      <c r="S145" s="9"/>
      <c r="T145" s="9"/>
      <c r="U145" s="9"/>
      <c r="V145" s="9"/>
      <c r="W145" s="9"/>
      <c r="X145" s="9"/>
      <c r="Y145" s="9"/>
      <c r="Z145" s="9"/>
    </row>
    <row r="146" spans="1:26" ht="12.75" customHeight="1">
      <c r="A146" s="61"/>
      <c r="B146" s="12"/>
      <c r="C146" s="62"/>
      <c r="D146" s="62"/>
      <c r="E146" s="62"/>
      <c r="F146" s="62"/>
      <c r="G146" s="9"/>
      <c r="H146" s="9"/>
      <c r="I146" s="9"/>
      <c r="J146" s="9"/>
      <c r="K146" s="9"/>
      <c r="L146" s="9"/>
      <c r="M146" s="9"/>
      <c r="N146" s="9"/>
      <c r="O146" s="9"/>
      <c r="P146" s="9"/>
      <c r="Q146" s="9"/>
      <c r="R146" s="9"/>
      <c r="S146" s="9"/>
      <c r="T146" s="9"/>
      <c r="U146" s="9"/>
      <c r="V146" s="9"/>
      <c r="W146" s="9"/>
      <c r="X146" s="9"/>
      <c r="Y146" s="9"/>
      <c r="Z146" s="9"/>
    </row>
    <row r="147" spans="1:26" ht="12.75" customHeight="1">
      <c r="A147" s="61"/>
      <c r="B147" s="12"/>
      <c r="C147" s="62"/>
      <c r="D147" s="62"/>
      <c r="E147" s="62"/>
      <c r="F147" s="62"/>
      <c r="G147" s="9"/>
      <c r="H147" s="9"/>
      <c r="I147" s="9"/>
      <c r="J147" s="9"/>
      <c r="K147" s="9"/>
      <c r="L147" s="9"/>
      <c r="M147" s="9"/>
      <c r="N147" s="9"/>
      <c r="O147" s="9"/>
      <c r="P147" s="9"/>
      <c r="Q147" s="9"/>
      <c r="R147" s="9"/>
      <c r="S147" s="9"/>
      <c r="T147" s="9"/>
      <c r="U147" s="9"/>
      <c r="V147" s="9"/>
      <c r="W147" s="9"/>
      <c r="X147" s="9"/>
      <c r="Y147" s="9"/>
      <c r="Z147" s="9"/>
    </row>
    <row r="148" spans="1:26" ht="12.75" customHeight="1">
      <c r="A148" s="61"/>
      <c r="B148" s="12"/>
      <c r="C148" s="62"/>
      <c r="D148" s="62"/>
      <c r="E148" s="62"/>
      <c r="F148" s="62"/>
      <c r="G148" s="9"/>
      <c r="H148" s="9"/>
      <c r="I148" s="9"/>
      <c r="J148" s="9"/>
      <c r="K148" s="9"/>
      <c r="L148" s="9"/>
      <c r="M148" s="9"/>
      <c r="N148" s="9"/>
      <c r="O148" s="9"/>
      <c r="P148" s="9"/>
      <c r="Q148" s="9"/>
      <c r="R148" s="9"/>
      <c r="S148" s="9"/>
      <c r="T148" s="9"/>
      <c r="U148" s="9"/>
      <c r="V148" s="9"/>
      <c r="W148" s="9"/>
      <c r="X148" s="9"/>
      <c r="Y148" s="9"/>
      <c r="Z148" s="9"/>
    </row>
    <row r="149" spans="1:26" ht="12.75" customHeight="1">
      <c r="A149" s="61"/>
      <c r="B149" s="12"/>
      <c r="C149" s="62"/>
      <c r="D149" s="62"/>
      <c r="E149" s="62"/>
      <c r="F149" s="62"/>
      <c r="G149" s="9"/>
      <c r="H149" s="9"/>
      <c r="I149" s="9"/>
      <c r="J149" s="9"/>
      <c r="K149" s="9"/>
      <c r="L149" s="9"/>
      <c r="M149" s="9"/>
      <c r="N149" s="9"/>
      <c r="O149" s="9"/>
      <c r="P149" s="9"/>
      <c r="Q149" s="9"/>
      <c r="R149" s="9"/>
      <c r="S149" s="9"/>
      <c r="T149" s="9"/>
      <c r="U149" s="9"/>
      <c r="V149" s="9"/>
      <c r="W149" s="9"/>
      <c r="X149" s="9"/>
      <c r="Y149" s="9"/>
      <c r="Z149" s="9"/>
    </row>
    <row r="150" spans="1:26" ht="12.75" customHeight="1">
      <c r="A150" s="61"/>
      <c r="B150" s="12"/>
      <c r="C150" s="62"/>
      <c r="D150" s="62"/>
      <c r="E150" s="62"/>
      <c r="F150" s="62"/>
      <c r="G150" s="9"/>
      <c r="H150" s="9"/>
      <c r="I150" s="9"/>
      <c r="J150" s="9"/>
      <c r="K150" s="9"/>
      <c r="L150" s="9"/>
      <c r="M150" s="9"/>
      <c r="N150" s="9"/>
      <c r="O150" s="9"/>
      <c r="P150" s="9"/>
      <c r="Q150" s="9"/>
      <c r="R150" s="9"/>
      <c r="S150" s="9"/>
      <c r="T150" s="9"/>
      <c r="U150" s="9"/>
      <c r="V150" s="9"/>
      <c r="W150" s="9"/>
      <c r="X150" s="9"/>
      <c r="Y150" s="9"/>
      <c r="Z150" s="9"/>
    </row>
    <row r="151" spans="1:26" ht="12.75" customHeight="1">
      <c r="A151" s="61"/>
      <c r="B151" s="12"/>
      <c r="C151" s="62"/>
      <c r="D151" s="62"/>
      <c r="E151" s="62"/>
      <c r="F151" s="62"/>
      <c r="G151" s="9"/>
      <c r="H151" s="9"/>
      <c r="I151" s="9"/>
      <c r="J151" s="9"/>
      <c r="K151" s="9"/>
      <c r="L151" s="9"/>
      <c r="M151" s="9"/>
      <c r="N151" s="9"/>
      <c r="O151" s="9"/>
      <c r="P151" s="9"/>
      <c r="Q151" s="9"/>
      <c r="R151" s="9"/>
      <c r="S151" s="9"/>
      <c r="T151" s="9"/>
      <c r="U151" s="9"/>
      <c r="V151" s="9"/>
      <c r="W151" s="9"/>
      <c r="X151" s="9"/>
      <c r="Y151" s="9"/>
      <c r="Z151" s="9"/>
    </row>
    <row r="152" spans="1:26" ht="12.75" customHeight="1">
      <c r="A152" s="61"/>
      <c r="B152" s="12"/>
      <c r="C152" s="62"/>
      <c r="D152" s="62"/>
      <c r="E152" s="62"/>
      <c r="F152" s="62"/>
      <c r="G152" s="9"/>
      <c r="H152" s="9"/>
      <c r="I152" s="9"/>
      <c r="J152" s="9"/>
      <c r="K152" s="9"/>
      <c r="L152" s="9"/>
      <c r="M152" s="9"/>
      <c r="N152" s="9"/>
      <c r="O152" s="9"/>
      <c r="P152" s="9"/>
      <c r="Q152" s="9"/>
      <c r="R152" s="9"/>
      <c r="S152" s="9"/>
      <c r="T152" s="9"/>
      <c r="U152" s="9"/>
      <c r="V152" s="9"/>
      <c r="W152" s="9"/>
      <c r="X152" s="9"/>
      <c r="Y152" s="9"/>
      <c r="Z152" s="9"/>
    </row>
    <row r="153" spans="1:26" ht="12.75" customHeight="1">
      <c r="A153" s="61"/>
      <c r="B153" s="12"/>
      <c r="C153" s="62"/>
      <c r="D153" s="62"/>
      <c r="E153" s="62"/>
      <c r="F153" s="62"/>
      <c r="G153" s="9"/>
      <c r="H153" s="9"/>
      <c r="I153" s="9"/>
      <c r="J153" s="9"/>
      <c r="K153" s="9"/>
      <c r="L153" s="9"/>
      <c r="M153" s="9"/>
      <c r="N153" s="9"/>
      <c r="O153" s="9"/>
      <c r="P153" s="9"/>
      <c r="Q153" s="9"/>
      <c r="R153" s="9"/>
      <c r="S153" s="9"/>
      <c r="T153" s="9"/>
      <c r="U153" s="9"/>
      <c r="V153" s="9"/>
      <c r="W153" s="9"/>
      <c r="X153" s="9"/>
      <c r="Y153" s="9"/>
      <c r="Z153" s="9"/>
    </row>
    <row r="154" spans="1:26" ht="12.75" customHeight="1">
      <c r="A154" s="61"/>
      <c r="B154" s="12"/>
      <c r="C154" s="62"/>
      <c r="D154" s="62"/>
      <c r="E154" s="62"/>
      <c r="F154" s="62"/>
      <c r="G154" s="9"/>
      <c r="H154" s="9"/>
      <c r="I154" s="9"/>
      <c r="J154" s="9"/>
      <c r="K154" s="9"/>
      <c r="L154" s="9"/>
      <c r="M154" s="9"/>
      <c r="N154" s="9"/>
      <c r="O154" s="9"/>
      <c r="P154" s="9"/>
      <c r="Q154" s="9"/>
      <c r="R154" s="9"/>
      <c r="S154" s="9"/>
      <c r="T154" s="9"/>
      <c r="U154" s="9"/>
      <c r="V154" s="9"/>
      <c r="W154" s="9"/>
      <c r="X154" s="9"/>
      <c r="Y154" s="9"/>
      <c r="Z154" s="9"/>
    </row>
    <row r="155" spans="1:26" ht="12.75" customHeight="1">
      <c r="A155" s="61"/>
      <c r="B155" s="12"/>
      <c r="C155" s="62"/>
      <c r="D155" s="62"/>
      <c r="E155" s="62"/>
      <c r="F155" s="62"/>
      <c r="G155" s="9"/>
      <c r="H155" s="9"/>
      <c r="I155" s="9"/>
      <c r="J155" s="9"/>
      <c r="K155" s="9"/>
      <c r="L155" s="9"/>
      <c r="M155" s="9"/>
      <c r="N155" s="9"/>
      <c r="O155" s="9"/>
      <c r="P155" s="9"/>
      <c r="Q155" s="9"/>
      <c r="R155" s="9"/>
      <c r="S155" s="9"/>
      <c r="T155" s="9"/>
      <c r="U155" s="9"/>
      <c r="V155" s="9"/>
      <c r="W155" s="9"/>
      <c r="X155" s="9"/>
      <c r="Y155" s="9"/>
      <c r="Z155" s="9"/>
    </row>
    <row r="156" spans="1:26" ht="12.75" customHeight="1">
      <c r="A156" s="61"/>
      <c r="B156" s="12"/>
      <c r="C156" s="62"/>
      <c r="D156" s="62"/>
      <c r="E156" s="62"/>
      <c r="F156" s="62"/>
      <c r="G156" s="9"/>
      <c r="H156" s="9"/>
      <c r="I156" s="9"/>
      <c r="J156" s="9"/>
      <c r="K156" s="9"/>
      <c r="L156" s="9"/>
      <c r="M156" s="9"/>
      <c r="N156" s="9"/>
      <c r="O156" s="9"/>
      <c r="P156" s="9"/>
      <c r="Q156" s="9"/>
      <c r="R156" s="9"/>
      <c r="S156" s="9"/>
      <c r="T156" s="9"/>
      <c r="U156" s="9"/>
      <c r="V156" s="9"/>
      <c r="W156" s="9"/>
      <c r="X156" s="9"/>
      <c r="Y156" s="9"/>
      <c r="Z156" s="9"/>
    </row>
    <row r="157" spans="1:26" ht="12.75" customHeight="1">
      <c r="A157" s="61"/>
      <c r="B157" s="12"/>
      <c r="C157" s="62"/>
      <c r="D157" s="62"/>
      <c r="E157" s="62"/>
      <c r="F157" s="62"/>
      <c r="G157" s="9"/>
      <c r="H157" s="9"/>
      <c r="I157" s="9"/>
      <c r="J157" s="9"/>
      <c r="K157" s="9"/>
      <c r="L157" s="9"/>
      <c r="M157" s="9"/>
      <c r="N157" s="9"/>
      <c r="O157" s="9"/>
      <c r="P157" s="9"/>
      <c r="Q157" s="9"/>
      <c r="R157" s="9"/>
      <c r="S157" s="9"/>
      <c r="T157" s="9"/>
      <c r="U157" s="9"/>
      <c r="V157" s="9"/>
      <c r="W157" s="9"/>
      <c r="X157" s="9"/>
      <c r="Y157" s="9"/>
      <c r="Z157" s="9"/>
    </row>
    <row r="158" spans="1:26" ht="12.75" customHeight="1">
      <c r="A158" s="61"/>
      <c r="B158" s="12"/>
      <c r="C158" s="62"/>
      <c r="D158" s="62"/>
      <c r="E158" s="62"/>
      <c r="F158" s="62"/>
      <c r="G158" s="9"/>
      <c r="H158" s="9"/>
      <c r="I158" s="9"/>
      <c r="J158" s="9"/>
      <c r="K158" s="9"/>
      <c r="L158" s="9"/>
      <c r="M158" s="9"/>
      <c r="N158" s="9"/>
      <c r="O158" s="9"/>
      <c r="P158" s="9"/>
      <c r="Q158" s="9"/>
      <c r="R158" s="9"/>
      <c r="S158" s="9"/>
      <c r="T158" s="9"/>
      <c r="U158" s="9"/>
      <c r="V158" s="9"/>
      <c r="W158" s="9"/>
      <c r="X158" s="9"/>
      <c r="Y158" s="9"/>
      <c r="Z158" s="9"/>
    </row>
    <row r="159" spans="1:26" ht="12.75" customHeight="1">
      <c r="A159" s="61"/>
      <c r="B159" s="12"/>
      <c r="C159" s="62"/>
      <c r="D159" s="62"/>
      <c r="E159" s="62"/>
      <c r="F159" s="62"/>
      <c r="G159" s="9"/>
      <c r="H159" s="9"/>
      <c r="I159" s="9"/>
      <c r="J159" s="9"/>
      <c r="K159" s="9"/>
      <c r="L159" s="9"/>
      <c r="M159" s="9"/>
      <c r="N159" s="9"/>
      <c r="O159" s="9"/>
      <c r="P159" s="9"/>
      <c r="Q159" s="9"/>
      <c r="R159" s="9"/>
      <c r="S159" s="9"/>
      <c r="T159" s="9"/>
      <c r="U159" s="9"/>
      <c r="V159" s="9"/>
      <c r="W159" s="9"/>
      <c r="X159" s="9"/>
      <c r="Y159" s="9"/>
      <c r="Z159" s="9"/>
    </row>
    <row r="160" spans="1:26" ht="12.75" customHeight="1">
      <c r="A160" s="61"/>
      <c r="B160" s="12"/>
      <c r="C160" s="62"/>
      <c r="D160" s="62"/>
      <c r="E160" s="62"/>
      <c r="F160" s="62"/>
      <c r="G160" s="9"/>
      <c r="H160" s="9"/>
      <c r="I160" s="9"/>
      <c r="J160" s="9"/>
      <c r="K160" s="9"/>
      <c r="L160" s="9"/>
      <c r="M160" s="9"/>
      <c r="N160" s="9"/>
      <c r="O160" s="9"/>
      <c r="P160" s="9"/>
      <c r="Q160" s="9"/>
      <c r="R160" s="9"/>
      <c r="S160" s="9"/>
      <c r="T160" s="9"/>
      <c r="U160" s="9"/>
      <c r="V160" s="9"/>
      <c r="W160" s="9"/>
      <c r="X160" s="9"/>
      <c r="Y160" s="9"/>
      <c r="Z160" s="9"/>
    </row>
    <row r="161" spans="1:26" ht="12.75" customHeight="1">
      <c r="A161" s="61"/>
      <c r="B161" s="12"/>
      <c r="C161" s="62"/>
      <c r="D161" s="62"/>
      <c r="E161" s="62"/>
      <c r="F161" s="62"/>
      <c r="G161" s="9"/>
      <c r="H161" s="9"/>
      <c r="I161" s="9"/>
      <c r="J161" s="9"/>
      <c r="K161" s="9"/>
      <c r="L161" s="9"/>
      <c r="M161" s="9"/>
      <c r="N161" s="9"/>
      <c r="O161" s="9"/>
      <c r="P161" s="9"/>
      <c r="Q161" s="9"/>
      <c r="R161" s="9"/>
      <c r="S161" s="9"/>
      <c r="T161" s="9"/>
      <c r="U161" s="9"/>
      <c r="V161" s="9"/>
      <c r="W161" s="9"/>
      <c r="X161" s="9"/>
      <c r="Y161" s="9"/>
      <c r="Z161" s="9"/>
    </row>
    <row r="162" spans="1:26" ht="12.75" customHeight="1">
      <c r="A162" s="61"/>
      <c r="B162" s="12"/>
      <c r="C162" s="62"/>
      <c r="D162" s="62"/>
      <c r="E162" s="62"/>
      <c r="F162" s="62"/>
      <c r="G162" s="9"/>
      <c r="H162" s="9"/>
      <c r="I162" s="9"/>
      <c r="J162" s="9"/>
      <c r="K162" s="9"/>
      <c r="L162" s="9"/>
      <c r="M162" s="9"/>
      <c r="N162" s="9"/>
      <c r="O162" s="9"/>
      <c r="P162" s="9"/>
      <c r="Q162" s="9"/>
      <c r="R162" s="9"/>
      <c r="S162" s="9"/>
      <c r="T162" s="9"/>
      <c r="U162" s="9"/>
      <c r="V162" s="9"/>
      <c r="W162" s="9"/>
      <c r="X162" s="9"/>
      <c r="Y162" s="9"/>
      <c r="Z162" s="9"/>
    </row>
    <row r="163" spans="1:26" ht="12.75" customHeight="1">
      <c r="A163" s="61"/>
      <c r="B163" s="12"/>
      <c r="C163" s="62"/>
      <c r="D163" s="62"/>
      <c r="E163" s="62"/>
      <c r="F163" s="62"/>
      <c r="G163" s="9"/>
      <c r="H163" s="9"/>
      <c r="I163" s="9"/>
      <c r="J163" s="9"/>
      <c r="K163" s="9"/>
      <c r="L163" s="9"/>
      <c r="M163" s="9"/>
      <c r="N163" s="9"/>
      <c r="O163" s="9"/>
      <c r="P163" s="9"/>
      <c r="Q163" s="9"/>
      <c r="R163" s="9"/>
      <c r="S163" s="9"/>
      <c r="T163" s="9"/>
      <c r="U163" s="9"/>
      <c r="V163" s="9"/>
      <c r="W163" s="9"/>
      <c r="X163" s="9"/>
      <c r="Y163" s="9"/>
      <c r="Z163" s="9"/>
    </row>
    <row r="164" spans="1:26" ht="12.75" customHeight="1">
      <c r="A164" s="61"/>
      <c r="B164" s="12"/>
      <c r="C164" s="62"/>
      <c r="D164" s="62"/>
      <c r="E164" s="62"/>
      <c r="F164" s="62"/>
      <c r="G164" s="9"/>
      <c r="H164" s="9"/>
      <c r="I164" s="9"/>
      <c r="J164" s="9"/>
      <c r="K164" s="9"/>
      <c r="L164" s="9"/>
      <c r="M164" s="9"/>
      <c r="N164" s="9"/>
      <c r="O164" s="9"/>
      <c r="P164" s="9"/>
      <c r="Q164" s="9"/>
      <c r="R164" s="9"/>
      <c r="S164" s="9"/>
      <c r="T164" s="9"/>
      <c r="U164" s="9"/>
      <c r="V164" s="9"/>
      <c r="W164" s="9"/>
      <c r="X164" s="9"/>
      <c r="Y164" s="9"/>
      <c r="Z164" s="9"/>
    </row>
    <row r="165" spans="1:26" ht="12.75" customHeight="1">
      <c r="A165" s="61"/>
      <c r="B165" s="12"/>
      <c r="C165" s="62"/>
      <c r="D165" s="62"/>
      <c r="E165" s="62"/>
      <c r="F165" s="62"/>
      <c r="G165" s="9"/>
      <c r="H165" s="9"/>
      <c r="I165" s="9"/>
      <c r="J165" s="9"/>
      <c r="K165" s="9"/>
      <c r="L165" s="9"/>
      <c r="M165" s="9"/>
      <c r="N165" s="9"/>
      <c r="O165" s="9"/>
      <c r="P165" s="9"/>
      <c r="Q165" s="9"/>
      <c r="R165" s="9"/>
      <c r="S165" s="9"/>
      <c r="T165" s="9"/>
      <c r="U165" s="9"/>
      <c r="V165" s="9"/>
      <c r="W165" s="9"/>
      <c r="X165" s="9"/>
      <c r="Y165" s="9"/>
      <c r="Z165" s="9"/>
    </row>
    <row r="166" spans="1:26" ht="12.75" customHeight="1">
      <c r="A166" s="61"/>
      <c r="B166" s="12"/>
      <c r="C166" s="62"/>
      <c r="D166" s="62"/>
      <c r="E166" s="62"/>
      <c r="F166" s="62"/>
      <c r="G166" s="9"/>
      <c r="H166" s="9"/>
      <c r="I166" s="9"/>
      <c r="J166" s="9"/>
      <c r="K166" s="9"/>
      <c r="L166" s="9"/>
      <c r="M166" s="9"/>
      <c r="N166" s="9"/>
      <c r="O166" s="9"/>
      <c r="P166" s="9"/>
      <c r="Q166" s="9"/>
      <c r="R166" s="9"/>
      <c r="S166" s="9"/>
      <c r="T166" s="9"/>
      <c r="U166" s="9"/>
      <c r="V166" s="9"/>
      <c r="W166" s="9"/>
      <c r="X166" s="9"/>
      <c r="Y166" s="9"/>
      <c r="Z166" s="9"/>
    </row>
    <row r="167" spans="1:26" ht="12.75" customHeight="1">
      <c r="A167" s="61"/>
      <c r="B167" s="12"/>
      <c r="C167" s="62"/>
      <c r="D167" s="62"/>
      <c r="E167" s="62"/>
      <c r="F167" s="62"/>
      <c r="G167" s="9"/>
      <c r="H167" s="9"/>
      <c r="I167" s="9"/>
      <c r="J167" s="9"/>
      <c r="K167" s="9"/>
      <c r="L167" s="9"/>
      <c r="M167" s="9"/>
      <c r="N167" s="9"/>
      <c r="O167" s="9"/>
      <c r="P167" s="9"/>
      <c r="Q167" s="9"/>
      <c r="R167" s="9"/>
      <c r="S167" s="9"/>
      <c r="T167" s="9"/>
      <c r="U167" s="9"/>
      <c r="V167" s="9"/>
      <c r="W167" s="9"/>
      <c r="X167" s="9"/>
      <c r="Y167" s="9"/>
      <c r="Z167" s="9"/>
    </row>
    <row r="168" spans="1:26" ht="12.75" customHeight="1">
      <c r="A168" s="61"/>
      <c r="B168" s="12"/>
      <c r="C168" s="62"/>
      <c r="D168" s="62"/>
      <c r="E168" s="62"/>
      <c r="F168" s="62"/>
      <c r="G168" s="9"/>
      <c r="H168" s="9"/>
      <c r="I168" s="9"/>
      <c r="J168" s="9"/>
      <c r="K168" s="9"/>
      <c r="L168" s="9"/>
      <c r="M168" s="9"/>
      <c r="N168" s="9"/>
      <c r="O168" s="9"/>
      <c r="P168" s="9"/>
      <c r="Q168" s="9"/>
      <c r="R168" s="9"/>
      <c r="S168" s="9"/>
      <c r="T168" s="9"/>
      <c r="U168" s="9"/>
      <c r="V168" s="9"/>
      <c r="W168" s="9"/>
      <c r="X168" s="9"/>
      <c r="Y168" s="9"/>
      <c r="Z168" s="9"/>
    </row>
    <row r="169" spans="1:26" ht="12.75" customHeight="1">
      <c r="A169" s="61"/>
      <c r="B169" s="12"/>
      <c r="C169" s="62"/>
      <c r="D169" s="62"/>
      <c r="E169" s="62"/>
      <c r="F169" s="62"/>
      <c r="G169" s="9"/>
      <c r="H169" s="9"/>
      <c r="I169" s="9"/>
      <c r="J169" s="9"/>
      <c r="K169" s="9"/>
      <c r="L169" s="9"/>
      <c r="M169" s="9"/>
      <c r="N169" s="9"/>
      <c r="O169" s="9"/>
      <c r="P169" s="9"/>
      <c r="Q169" s="9"/>
      <c r="R169" s="9"/>
      <c r="S169" s="9"/>
      <c r="T169" s="9"/>
      <c r="U169" s="9"/>
      <c r="V169" s="9"/>
      <c r="W169" s="9"/>
      <c r="X169" s="9"/>
      <c r="Y169" s="9"/>
      <c r="Z169" s="9"/>
    </row>
    <row r="170" spans="1:26" ht="12.75" customHeight="1">
      <c r="A170" s="61"/>
      <c r="B170" s="12"/>
      <c r="C170" s="62"/>
      <c r="D170" s="62"/>
      <c r="E170" s="62"/>
      <c r="F170" s="62"/>
      <c r="G170" s="9"/>
      <c r="H170" s="9"/>
      <c r="I170" s="9"/>
      <c r="J170" s="9"/>
      <c r="K170" s="9"/>
      <c r="L170" s="9"/>
      <c r="M170" s="9"/>
      <c r="N170" s="9"/>
      <c r="O170" s="9"/>
      <c r="P170" s="9"/>
      <c r="Q170" s="9"/>
      <c r="R170" s="9"/>
      <c r="S170" s="9"/>
      <c r="T170" s="9"/>
      <c r="U170" s="9"/>
      <c r="V170" s="9"/>
      <c r="W170" s="9"/>
      <c r="X170" s="9"/>
      <c r="Y170" s="9"/>
      <c r="Z170" s="9"/>
    </row>
    <row r="171" spans="1:26" ht="12.75" customHeight="1">
      <c r="A171" s="61"/>
      <c r="B171" s="12"/>
      <c r="C171" s="62"/>
      <c r="D171" s="62"/>
      <c r="E171" s="62"/>
      <c r="F171" s="62"/>
      <c r="G171" s="9"/>
      <c r="H171" s="9"/>
      <c r="I171" s="9"/>
      <c r="J171" s="9"/>
      <c r="K171" s="9"/>
      <c r="L171" s="9"/>
      <c r="M171" s="9"/>
      <c r="N171" s="9"/>
      <c r="O171" s="9"/>
      <c r="P171" s="9"/>
      <c r="Q171" s="9"/>
      <c r="R171" s="9"/>
      <c r="S171" s="9"/>
      <c r="T171" s="9"/>
      <c r="U171" s="9"/>
      <c r="V171" s="9"/>
      <c r="W171" s="9"/>
      <c r="X171" s="9"/>
      <c r="Y171" s="9"/>
      <c r="Z171" s="9"/>
    </row>
    <row r="172" spans="1:26" ht="12.75" customHeight="1">
      <c r="A172" s="61"/>
      <c r="B172" s="12"/>
      <c r="C172" s="62"/>
      <c r="D172" s="62"/>
      <c r="E172" s="62"/>
      <c r="F172" s="62"/>
      <c r="G172" s="9"/>
      <c r="H172" s="9"/>
      <c r="I172" s="9"/>
      <c r="J172" s="9"/>
      <c r="K172" s="9"/>
      <c r="L172" s="9"/>
      <c r="M172" s="9"/>
      <c r="N172" s="9"/>
      <c r="O172" s="9"/>
      <c r="P172" s="9"/>
      <c r="Q172" s="9"/>
      <c r="R172" s="9"/>
      <c r="S172" s="9"/>
      <c r="T172" s="9"/>
      <c r="U172" s="9"/>
      <c r="V172" s="9"/>
      <c r="W172" s="9"/>
      <c r="X172" s="9"/>
      <c r="Y172" s="9"/>
      <c r="Z172" s="9"/>
    </row>
    <row r="173" spans="1:26" ht="12.75" customHeight="1">
      <c r="A173" s="61"/>
      <c r="B173" s="12"/>
      <c r="C173" s="62"/>
      <c r="D173" s="62"/>
      <c r="E173" s="62"/>
      <c r="F173" s="62"/>
      <c r="G173" s="9"/>
      <c r="H173" s="9"/>
      <c r="I173" s="9"/>
      <c r="J173" s="9"/>
      <c r="K173" s="9"/>
      <c r="L173" s="9"/>
      <c r="M173" s="9"/>
      <c r="N173" s="9"/>
      <c r="O173" s="9"/>
      <c r="P173" s="9"/>
      <c r="Q173" s="9"/>
      <c r="R173" s="9"/>
      <c r="S173" s="9"/>
      <c r="T173" s="9"/>
      <c r="U173" s="9"/>
      <c r="V173" s="9"/>
      <c r="W173" s="9"/>
      <c r="X173" s="9"/>
      <c r="Y173" s="9"/>
      <c r="Z173" s="9"/>
    </row>
    <row r="174" spans="1:26" ht="12.75" customHeight="1">
      <c r="A174" s="61"/>
      <c r="B174" s="12"/>
      <c r="C174" s="62"/>
      <c r="D174" s="62"/>
      <c r="E174" s="62"/>
      <c r="F174" s="62"/>
      <c r="G174" s="9"/>
      <c r="H174" s="9"/>
      <c r="I174" s="9"/>
      <c r="J174" s="9"/>
      <c r="K174" s="9"/>
      <c r="L174" s="9"/>
      <c r="M174" s="9"/>
      <c r="N174" s="9"/>
      <c r="O174" s="9"/>
      <c r="P174" s="9"/>
      <c r="Q174" s="9"/>
      <c r="R174" s="9"/>
      <c r="S174" s="9"/>
      <c r="T174" s="9"/>
      <c r="U174" s="9"/>
      <c r="V174" s="9"/>
      <c r="W174" s="9"/>
      <c r="X174" s="9"/>
      <c r="Y174" s="9"/>
      <c r="Z174" s="9"/>
    </row>
    <row r="175" spans="1:26" ht="12.75" customHeight="1">
      <c r="A175" s="61"/>
      <c r="B175" s="12"/>
      <c r="C175" s="62"/>
      <c r="D175" s="62"/>
      <c r="E175" s="62"/>
      <c r="F175" s="62"/>
      <c r="G175" s="9"/>
      <c r="H175" s="9"/>
      <c r="I175" s="9"/>
      <c r="J175" s="9"/>
      <c r="K175" s="9"/>
      <c r="L175" s="9"/>
      <c r="M175" s="9"/>
      <c r="N175" s="9"/>
      <c r="O175" s="9"/>
      <c r="P175" s="9"/>
      <c r="Q175" s="9"/>
      <c r="R175" s="9"/>
      <c r="S175" s="9"/>
      <c r="T175" s="9"/>
      <c r="U175" s="9"/>
      <c r="V175" s="9"/>
      <c r="W175" s="9"/>
      <c r="X175" s="9"/>
      <c r="Y175" s="9"/>
      <c r="Z175" s="9"/>
    </row>
    <row r="176" spans="1:26" ht="12.75" customHeight="1">
      <c r="A176" s="61"/>
      <c r="B176" s="12"/>
      <c r="C176" s="62"/>
      <c r="D176" s="62"/>
      <c r="E176" s="62"/>
      <c r="F176" s="62"/>
      <c r="G176" s="9"/>
      <c r="H176" s="9"/>
      <c r="I176" s="9"/>
      <c r="J176" s="9"/>
      <c r="K176" s="9"/>
      <c r="L176" s="9"/>
      <c r="M176" s="9"/>
      <c r="N176" s="9"/>
      <c r="O176" s="9"/>
      <c r="P176" s="9"/>
      <c r="Q176" s="9"/>
      <c r="R176" s="9"/>
      <c r="S176" s="9"/>
      <c r="T176" s="9"/>
      <c r="U176" s="9"/>
      <c r="V176" s="9"/>
      <c r="W176" s="9"/>
      <c r="X176" s="9"/>
      <c r="Y176" s="9"/>
      <c r="Z176" s="9"/>
    </row>
    <row r="177" spans="1:26" ht="12.75" customHeight="1">
      <c r="A177" s="61"/>
      <c r="B177" s="12"/>
      <c r="C177" s="62"/>
      <c r="D177" s="62"/>
      <c r="E177" s="62"/>
      <c r="F177" s="62"/>
      <c r="G177" s="9"/>
      <c r="H177" s="9"/>
      <c r="I177" s="9"/>
      <c r="J177" s="9"/>
      <c r="K177" s="9"/>
      <c r="L177" s="9"/>
      <c r="M177" s="9"/>
      <c r="N177" s="9"/>
      <c r="O177" s="9"/>
      <c r="P177" s="9"/>
      <c r="Q177" s="9"/>
      <c r="R177" s="9"/>
      <c r="S177" s="9"/>
      <c r="T177" s="9"/>
      <c r="U177" s="9"/>
      <c r="V177" s="9"/>
      <c r="W177" s="9"/>
      <c r="X177" s="9"/>
      <c r="Y177" s="9"/>
      <c r="Z177" s="9"/>
    </row>
    <row r="178" spans="1:26" ht="12.75" customHeight="1">
      <c r="A178" s="61"/>
      <c r="B178" s="12"/>
      <c r="C178" s="62"/>
      <c r="D178" s="62"/>
      <c r="E178" s="62"/>
      <c r="F178" s="62"/>
      <c r="G178" s="9"/>
      <c r="H178" s="9"/>
      <c r="I178" s="9"/>
      <c r="J178" s="9"/>
      <c r="K178" s="9"/>
      <c r="L178" s="9"/>
      <c r="M178" s="9"/>
      <c r="N178" s="9"/>
      <c r="O178" s="9"/>
      <c r="P178" s="9"/>
      <c r="Q178" s="9"/>
      <c r="R178" s="9"/>
      <c r="S178" s="9"/>
      <c r="T178" s="9"/>
      <c r="U178" s="9"/>
      <c r="V178" s="9"/>
      <c r="W178" s="9"/>
      <c r="X178" s="9"/>
      <c r="Y178" s="9"/>
      <c r="Z178" s="9"/>
    </row>
    <row r="179" spans="1:26" ht="12.75" customHeight="1">
      <c r="A179" s="61"/>
      <c r="B179" s="12"/>
      <c r="C179" s="62"/>
      <c r="D179" s="62"/>
      <c r="E179" s="62"/>
      <c r="F179" s="62"/>
      <c r="G179" s="9"/>
      <c r="H179" s="9"/>
      <c r="I179" s="9"/>
      <c r="J179" s="9"/>
      <c r="K179" s="9"/>
      <c r="L179" s="9"/>
      <c r="M179" s="9"/>
      <c r="N179" s="9"/>
      <c r="O179" s="9"/>
      <c r="P179" s="9"/>
      <c r="Q179" s="9"/>
      <c r="R179" s="9"/>
      <c r="S179" s="9"/>
      <c r="T179" s="9"/>
      <c r="U179" s="9"/>
      <c r="V179" s="9"/>
      <c r="W179" s="9"/>
      <c r="X179" s="9"/>
      <c r="Y179" s="9"/>
      <c r="Z179" s="9"/>
    </row>
    <row r="180" spans="1:26" ht="12.75" customHeight="1">
      <c r="A180" s="61"/>
      <c r="B180" s="12"/>
      <c r="C180" s="62"/>
      <c r="D180" s="62"/>
      <c r="E180" s="62"/>
      <c r="F180" s="62"/>
      <c r="G180" s="9"/>
      <c r="H180" s="9"/>
      <c r="I180" s="9"/>
      <c r="J180" s="9"/>
      <c r="K180" s="9"/>
      <c r="L180" s="9"/>
      <c r="M180" s="9"/>
      <c r="N180" s="9"/>
      <c r="O180" s="9"/>
      <c r="P180" s="9"/>
      <c r="Q180" s="9"/>
      <c r="R180" s="9"/>
      <c r="S180" s="9"/>
      <c r="T180" s="9"/>
      <c r="U180" s="9"/>
      <c r="V180" s="9"/>
      <c r="W180" s="9"/>
      <c r="X180" s="9"/>
      <c r="Y180" s="9"/>
      <c r="Z180" s="9"/>
    </row>
    <row r="181" spans="1:26" ht="12.75" customHeight="1">
      <c r="A181" s="61"/>
      <c r="B181" s="12"/>
      <c r="C181" s="62"/>
      <c r="D181" s="62"/>
      <c r="E181" s="62"/>
      <c r="F181" s="62"/>
      <c r="G181" s="9"/>
      <c r="H181" s="9"/>
      <c r="I181" s="9"/>
      <c r="J181" s="9"/>
      <c r="K181" s="9"/>
      <c r="L181" s="9"/>
      <c r="M181" s="9"/>
      <c r="N181" s="9"/>
      <c r="O181" s="9"/>
      <c r="P181" s="9"/>
      <c r="Q181" s="9"/>
      <c r="R181" s="9"/>
      <c r="S181" s="9"/>
      <c r="T181" s="9"/>
      <c r="U181" s="9"/>
      <c r="V181" s="9"/>
      <c r="W181" s="9"/>
      <c r="X181" s="9"/>
      <c r="Y181" s="9"/>
      <c r="Z181" s="9"/>
    </row>
    <row r="182" spans="1:26" ht="12.75" customHeight="1">
      <c r="A182" s="61"/>
      <c r="B182" s="12"/>
      <c r="C182" s="62"/>
      <c r="D182" s="62"/>
      <c r="E182" s="62"/>
      <c r="F182" s="62"/>
      <c r="G182" s="9"/>
      <c r="H182" s="9"/>
      <c r="I182" s="9"/>
      <c r="J182" s="9"/>
      <c r="K182" s="9"/>
      <c r="L182" s="9"/>
      <c r="M182" s="9"/>
      <c r="N182" s="9"/>
      <c r="O182" s="9"/>
      <c r="P182" s="9"/>
      <c r="Q182" s="9"/>
      <c r="R182" s="9"/>
      <c r="S182" s="9"/>
      <c r="T182" s="9"/>
      <c r="U182" s="9"/>
      <c r="V182" s="9"/>
      <c r="W182" s="9"/>
      <c r="X182" s="9"/>
      <c r="Y182" s="9"/>
      <c r="Z182" s="9"/>
    </row>
    <row r="183" spans="1:26" ht="12.75" customHeight="1">
      <c r="A183" s="61"/>
      <c r="B183" s="12"/>
      <c r="C183" s="62"/>
      <c r="D183" s="62"/>
      <c r="E183" s="62"/>
      <c r="F183" s="62"/>
      <c r="G183" s="9"/>
      <c r="H183" s="9"/>
      <c r="I183" s="9"/>
      <c r="J183" s="9"/>
      <c r="K183" s="9"/>
      <c r="L183" s="9"/>
      <c r="M183" s="9"/>
      <c r="N183" s="9"/>
      <c r="O183" s="9"/>
      <c r="P183" s="9"/>
      <c r="Q183" s="9"/>
      <c r="R183" s="9"/>
      <c r="S183" s="9"/>
      <c r="T183" s="9"/>
      <c r="U183" s="9"/>
      <c r="V183" s="9"/>
      <c r="W183" s="9"/>
      <c r="X183" s="9"/>
      <c r="Y183" s="9"/>
      <c r="Z183" s="9"/>
    </row>
    <row r="184" spans="1:26" ht="12.75" customHeight="1">
      <c r="A184" s="61"/>
      <c r="B184" s="12"/>
      <c r="C184" s="62"/>
      <c r="D184" s="62"/>
      <c r="E184" s="62"/>
      <c r="F184" s="62"/>
      <c r="G184" s="9"/>
      <c r="H184" s="9"/>
      <c r="I184" s="9"/>
      <c r="J184" s="9"/>
      <c r="K184" s="9"/>
      <c r="L184" s="9"/>
      <c r="M184" s="9"/>
      <c r="N184" s="9"/>
      <c r="O184" s="9"/>
      <c r="P184" s="9"/>
      <c r="Q184" s="9"/>
      <c r="R184" s="9"/>
      <c r="S184" s="9"/>
      <c r="T184" s="9"/>
      <c r="U184" s="9"/>
      <c r="V184" s="9"/>
      <c r="W184" s="9"/>
      <c r="X184" s="9"/>
      <c r="Y184" s="9"/>
      <c r="Z184" s="9"/>
    </row>
    <row r="185" spans="1:26" ht="12.75" customHeight="1">
      <c r="A185" s="61"/>
      <c r="B185" s="12"/>
      <c r="C185" s="62"/>
      <c r="D185" s="62"/>
      <c r="E185" s="62"/>
      <c r="F185" s="62"/>
      <c r="G185" s="9"/>
      <c r="H185" s="9"/>
      <c r="I185" s="9"/>
      <c r="J185" s="9"/>
      <c r="K185" s="9"/>
      <c r="L185" s="9"/>
      <c r="M185" s="9"/>
      <c r="N185" s="9"/>
      <c r="O185" s="9"/>
      <c r="P185" s="9"/>
      <c r="Q185" s="9"/>
      <c r="R185" s="9"/>
      <c r="S185" s="9"/>
      <c r="T185" s="9"/>
      <c r="U185" s="9"/>
      <c r="V185" s="9"/>
      <c r="W185" s="9"/>
      <c r="X185" s="9"/>
      <c r="Y185" s="9"/>
      <c r="Z185" s="9"/>
    </row>
    <row r="186" spans="1:26" ht="12.75" customHeight="1">
      <c r="A186" s="61"/>
      <c r="B186" s="12"/>
      <c r="C186" s="62"/>
      <c r="D186" s="62"/>
      <c r="E186" s="62"/>
      <c r="F186" s="62"/>
      <c r="G186" s="9"/>
      <c r="H186" s="9"/>
      <c r="I186" s="9"/>
      <c r="J186" s="9"/>
      <c r="K186" s="9"/>
      <c r="L186" s="9"/>
      <c r="M186" s="9"/>
      <c r="N186" s="9"/>
      <c r="O186" s="9"/>
      <c r="P186" s="9"/>
      <c r="Q186" s="9"/>
      <c r="R186" s="9"/>
      <c r="S186" s="9"/>
      <c r="T186" s="9"/>
      <c r="U186" s="9"/>
      <c r="V186" s="9"/>
      <c r="W186" s="9"/>
      <c r="X186" s="9"/>
      <c r="Y186" s="9"/>
      <c r="Z186" s="9"/>
    </row>
    <row r="187" spans="1:26" ht="12.75" customHeight="1">
      <c r="A187" s="61"/>
      <c r="B187" s="12"/>
      <c r="C187" s="62"/>
      <c r="D187" s="62"/>
      <c r="E187" s="62"/>
      <c r="F187" s="62"/>
      <c r="G187" s="9"/>
      <c r="H187" s="9"/>
      <c r="I187" s="9"/>
      <c r="J187" s="9"/>
      <c r="K187" s="9"/>
      <c r="L187" s="9"/>
      <c r="M187" s="9"/>
      <c r="N187" s="9"/>
      <c r="O187" s="9"/>
      <c r="P187" s="9"/>
      <c r="Q187" s="9"/>
      <c r="R187" s="9"/>
      <c r="S187" s="9"/>
      <c r="T187" s="9"/>
      <c r="U187" s="9"/>
      <c r="V187" s="9"/>
      <c r="W187" s="9"/>
      <c r="X187" s="9"/>
      <c r="Y187" s="9"/>
      <c r="Z187" s="9"/>
    </row>
    <row r="188" spans="1:26" ht="12.75" customHeight="1">
      <c r="A188" s="61"/>
      <c r="B188" s="12"/>
      <c r="C188" s="62"/>
      <c r="D188" s="62"/>
      <c r="E188" s="62"/>
      <c r="F188" s="62"/>
      <c r="G188" s="9"/>
      <c r="H188" s="9"/>
      <c r="I188" s="9"/>
      <c r="J188" s="9"/>
      <c r="K188" s="9"/>
      <c r="L188" s="9"/>
      <c r="M188" s="9"/>
      <c r="N188" s="9"/>
      <c r="O188" s="9"/>
      <c r="P188" s="9"/>
      <c r="Q188" s="9"/>
      <c r="R188" s="9"/>
      <c r="S188" s="9"/>
      <c r="T188" s="9"/>
      <c r="U188" s="9"/>
      <c r="V188" s="9"/>
      <c r="W188" s="9"/>
      <c r="X188" s="9"/>
      <c r="Y188" s="9"/>
      <c r="Z188" s="9"/>
    </row>
    <row r="189" spans="1:26" ht="12.75" customHeight="1">
      <c r="A189" s="61"/>
      <c r="B189" s="12"/>
      <c r="C189" s="62"/>
      <c r="D189" s="62"/>
      <c r="E189" s="62"/>
      <c r="F189" s="62"/>
      <c r="G189" s="9"/>
      <c r="H189" s="9"/>
      <c r="I189" s="9"/>
      <c r="J189" s="9"/>
      <c r="K189" s="9"/>
      <c r="L189" s="9"/>
      <c r="M189" s="9"/>
      <c r="N189" s="9"/>
      <c r="O189" s="9"/>
      <c r="P189" s="9"/>
      <c r="Q189" s="9"/>
      <c r="R189" s="9"/>
      <c r="S189" s="9"/>
      <c r="T189" s="9"/>
      <c r="U189" s="9"/>
      <c r="V189" s="9"/>
      <c r="W189" s="9"/>
      <c r="X189" s="9"/>
      <c r="Y189" s="9"/>
      <c r="Z189" s="9"/>
    </row>
    <row r="190" spans="1:26" ht="12.75" customHeight="1">
      <c r="A190" s="61"/>
      <c r="B190" s="12"/>
      <c r="C190" s="62"/>
      <c r="D190" s="62"/>
      <c r="E190" s="62"/>
      <c r="F190" s="62"/>
      <c r="G190" s="9"/>
      <c r="H190" s="9"/>
      <c r="I190" s="9"/>
      <c r="J190" s="9"/>
      <c r="K190" s="9"/>
      <c r="L190" s="9"/>
      <c r="M190" s="9"/>
      <c r="N190" s="9"/>
      <c r="O190" s="9"/>
      <c r="P190" s="9"/>
      <c r="Q190" s="9"/>
      <c r="R190" s="9"/>
      <c r="S190" s="9"/>
      <c r="T190" s="9"/>
      <c r="U190" s="9"/>
      <c r="V190" s="9"/>
      <c r="W190" s="9"/>
      <c r="X190" s="9"/>
      <c r="Y190" s="9"/>
      <c r="Z190" s="9"/>
    </row>
    <row r="191" spans="1:26" ht="12.75" customHeight="1">
      <c r="A191" s="61"/>
      <c r="B191" s="12"/>
      <c r="C191" s="62"/>
      <c r="D191" s="62"/>
      <c r="E191" s="62"/>
      <c r="F191" s="62"/>
      <c r="G191" s="9"/>
      <c r="H191" s="9"/>
      <c r="I191" s="9"/>
      <c r="J191" s="9"/>
      <c r="K191" s="9"/>
      <c r="L191" s="9"/>
      <c r="M191" s="9"/>
      <c r="N191" s="9"/>
      <c r="O191" s="9"/>
      <c r="P191" s="9"/>
      <c r="Q191" s="9"/>
      <c r="R191" s="9"/>
      <c r="S191" s="9"/>
      <c r="T191" s="9"/>
      <c r="U191" s="9"/>
      <c r="V191" s="9"/>
      <c r="W191" s="9"/>
      <c r="X191" s="9"/>
      <c r="Y191" s="9"/>
      <c r="Z191" s="9"/>
    </row>
    <row r="192" spans="1:26" ht="12.75" customHeight="1">
      <c r="A192" s="61"/>
      <c r="B192" s="12"/>
      <c r="C192" s="62"/>
      <c r="D192" s="62"/>
      <c r="E192" s="62"/>
      <c r="F192" s="62"/>
      <c r="G192" s="9"/>
      <c r="H192" s="9"/>
      <c r="I192" s="9"/>
      <c r="J192" s="9"/>
      <c r="K192" s="9"/>
      <c r="L192" s="9"/>
      <c r="M192" s="9"/>
      <c r="N192" s="9"/>
      <c r="O192" s="9"/>
      <c r="P192" s="9"/>
      <c r="Q192" s="9"/>
      <c r="R192" s="9"/>
      <c r="S192" s="9"/>
      <c r="T192" s="9"/>
      <c r="U192" s="9"/>
      <c r="V192" s="9"/>
      <c r="W192" s="9"/>
      <c r="X192" s="9"/>
      <c r="Y192" s="9"/>
      <c r="Z192" s="9"/>
    </row>
    <row r="193" spans="1:26" ht="12.75" customHeight="1">
      <c r="A193" s="61"/>
      <c r="B193" s="12"/>
      <c r="C193" s="62"/>
      <c r="D193" s="62"/>
      <c r="E193" s="62"/>
      <c r="F193" s="62"/>
      <c r="G193" s="9"/>
      <c r="H193" s="9"/>
      <c r="I193" s="9"/>
      <c r="J193" s="9"/>
      <c r="K193" s="9"/>
      <c r="L193" s="9"/>
      <c r="M193" s="9"/>
      <c r="N193" s="9"/>
      <c r="O193" s="9"/>
      <c r="P193" s="9"/>
      <c r="Q193" s="9"/>
      <c r="R193" s="9"/>
      <c r="S193" s="9"/>
      <c r="T193" s="9"/>
      <c r="U193" s="9"/>
      <c r="V193" s="9"/>
      <c r="W193" s="9"/>
      <c r="X193" s="9"/>
      <c r="Y193" s="9"/>
      <c r="Z193" s="9"/>
    </row>
    <row r="194" spans="1:26" ht="12.75" customHeight="1">
      <c r="A194" s="61"/>
      <c r="B194" s="12"/>
      <c r="C194" s="62"/>
      <c r="D194" s="62"/>
      <c r="E194" s="62"/>
      <c r="F194" s="62"/>
      <c r="G194" s="9"/>
      <c r="H194" s="9"/>
      <c r="I194" s="9"/>
      <c r="J194" s="9"/>
      <c r="K194" s="9"/>
      <c r="L194" s="9"/>
      <c r="M194" s="9"/>
      <c r="N194" s="9"/>
      <c r="O194" s="9"/>
      <c r="P194" s="9"/>
      <c r="Q194" s="9"/>
      <c r="R194" s="9"/>
      <c r="S194" s="9"/>
      <c r="T194" s="9"/>
      <c r="U194" s="9"/>
      <c r="V194" s="9"/>
      <c r="W194" s="9"/>
      <c r="X194" s="9"/>
      <c r="Y194" s="9"/>
      <c r="Z194" s="9"/>
    </row>
    <row r="195" spans="1:26" ht="12.75" customHeight="1">
      <c r="A195" s="61"/>
      <c r="B195" s="12"/>
      <c r="C195" s="62"/>
      <c r="D195" s="62"/>
      <c r="E195" s="62"/>
      <c r="F195" s="62"/>
      <c r="G195" s="9"/>
      <c r="H195" s="9"/>
      <c r="I195" s="9"/>
      <c r="J195" s="9"/>
      <c r="K195" s="9"/>
      <c r="L195" s="9"/>
      <c r="M195" s="9"/>
      <c r="N195" s="9"/>
      <c r="O195" s="9"/>
      <c r="P195" s="9"/>
      <c r="Q195" s="9"/>
      <c r="R195" s="9"/>
      <c r="S195" s="9"/>
      <c r="T195" s="9"/>
      <c r="U195" s="9"/>
      <c r="V195" s="9"/>
      <c r="W195" s="9"/>
      <c r="X195" s="9"/>
      <c r="Y195" s="9"/>
      <c r="Z195" s="9"/>
    </row>
    <row r="196" spans="1:26" ht="12.75" customHeight="1">
      <c r="A196" s="61"/>
      <c r="B196" s="12"/>
      <c r="C196" s="62"/>
      <c r="D196" s="62"/>
      <c r="E196" s="62"/>
      <c r="F196" s="62"/>
      <c r="G196" s="9"/>
      <c r="H196" s="9"/>
      <c r="I196" s="9"/>
      <c r="J196" s="9"/>
      <c r="K196" s="9"/>
      <c r="L196" s="9"/>
      <c r="M196" s="9"/>
      <c r="N196" s="9"/>
      <c r="O196" s="9"/>
      <c r="P196" s="9"/>
      <c r="Q196" s="9"/>
      <c r="R196" s="9"/>
      <c r="S196" s="9"/>
      <c r="T196" s="9"/>
      <c r="U196" s="9"/>
      <c r="V196" s="9"/>
      <c r="W196" s="9"/>
      <c r="X196" s="9"/>
      <c r="Y196" s="9"/>
      <c r="Z196" s="9"/>
    </row>
    <row r="197" spans="1:26" ht="12.75" customHeight="1">
      <c r="A197" s="61"/>
      <c r="B197" s="12"/>
      <c r="C197" s="62"/>
      <c r="D197" s="62"/>
      <c r="E197" s="62"/>
      <c r="F197" s="62"/>
      <c r="G197" s="9"/>
      <c r="H197" s="9"/>
      <c r="I197" s="9"/>
      <c r="J197" s="9"/>
      <c r="K197" s="9"/>
      <c r="L197" s="9"/>
      <c r="M197" s="9"/>
      <c r="N197" s="9"/>
      <c r="O197" s="9"/>
      <c r="P197" s="9"/>
      <c r="Q197" s="9"/>
      <c r="R197" s="9"/>
      <c r="S197" s="9"/>
      <c r="T197" s="9"/>
      <c r="U197" s="9"/>
      <c r="V197" s="9"/>
      <c r="W197" s="9"/>
      <c r="X197" s="9"/>
      <c r="Y197" s="9"/>
      <c r="Z197" s="9"/>
    </row>
    <row r="198" spans="1:26" ht="12.75" customHeight="1">
      <c r="A198" s="61"/>
      <c r="B198" s="12"/>
      <c r="C198" s="62"/>
      <c r="D198" s="62"/>
      <c r="E198" s="62"/>
      <c r="F198" s="62"/>
      <c r="G198" s="9"/>
      <c r="H198" s="9"/>
      <c r="I198" s="9"/>
      <c r="J198" s="9"/>
      <c r="K198" s="9"/>
      <c r="L198" s="9"/>
      <c r="M198" s="9"/>
      <c r="N198" s="9"/>
      <c r="O198" s="9"/>
      <c r="P198" s="9"/>
      <c r="Q198" s="9"/>
      <c r="R198" s="9"/>
      <c r="S198" s="9"/>
      <c r="T198" s="9"/>
      <c r="U198" s="9"/>
      <c r="V198" s="9"/>
      <c r="W198" s="9"/>
      <c r="X198" s="9"/>
      <c r="Y198" s="9"/>
      <c r="Z198" s="9"/>
    </row>
    <row r="199" spans="1:26" ht="12.75" customHeight="1">
      <c r="A199" s="61"/>
      <c r="B199" s="12"/>
      <c r="C199" s="62"/>
      <c r="D199" s="62"/>
      <c r="E199" s="62"/>
      <c r="F199" s="62"/>
      <c r="G199" s="9"/>
      <c r="H199" s="9"/>
      <c r="I199" s="9"/>
      <c r="J199" s="9"/>
      <c r="K199" s="9"/>
      <c r="L199" s="9"/>
      <c r="M199" s="9"/>
      <c r="N199" s="9"/>
      <c r="O199" s="9"/>
      <c r="P199" s="9"/>
      <c r="Q199" s="9"/>
      <c r="R199" s="9"/>
      <c r="S199" s="9"/>
      <c r="T199" s="9"/>
      <c r="U199" s="9"/>
      <c r="V199" s="9"/>
      <c r="W199" s="9"/>
      <c r="X199" s="9"/>
      <c r="Y199" s="9"/>
      <c r="Z199" s="9"/>
    </row>
    <row r="200" spans="1:26" ht="12.75" customHeight="1">
      <c r="A200" s="61"/>
      <c r="B200" s="12"/>
      <c r="C200" s="62"/>
      <c r="D200" s="62"/>
      <c r="E200" s="62"/>
      <c r="F200" s="62"/>
      <c r="G200" s="9"/>
      <c r="H200" s="9"/>
      <c r="I200" s="9"/>
      <c r="J200" s="9"/>
      <c r="K200" s="9"/>
      <c r="L200" s="9"/>
      <c r="M200" s="9"/>
      <c r="N200" s="9"/>
      <c r="O200" s="9"/>
      <c r="P200" s="9"/>
      <c r="Q200" s="9"/>
      <c r="R200" s="9"/>
      <c r="S200" s="9"/>
      <c r="T200" s="9"/>
      <c r="U200" s="9"/>
      <c r="V200" s="9"/>
      <c r="W200" s="9"/>
      <c r="X200" s="9"/>
      <c r="Y200" s="9"/>
      <c r="Z200" s="9"/>
    </row>
    <row r="201" spans="1:26" ht="12.75" customHeight="1">
      <c r="A201" s="61"/>
      <c r="B201" s="12"/>
      <c r="C201" s="62"/>
      <c r="D201" s="62"/>
      <c r="E201" s="62"/>
      <c r="F201" s="62"/>
      <c r="G201" s="9"/>
      <c r="H201" s="9"/>
      <c r="I201" s="9"/>
      <c r="J201" s="9"/>
      <c r="K201" s="9"/>
      <c r="L201" s="9"/>
      <c r="M201" s="9"/>
      <c r="N201" s="9"/>
      <c r="O201" s="9"/>
      <c r="P201" s="9"/>
      <c r="Q201" s="9"/>
      <c r="R201" s="9"/>
      <c r="S201" s="9"/>
      <c r="T201" s="9"/>
      <c r="U201" s="9"/>
      <c r="V201" s="9"/>
      <c r="W201" s="9"/>
      <c r="X201" s="9"/>
      <c r="Y201" s="9"/>
      <c r="Z201" s="9"/>
    </row>
    <row r="202" spans="1:26" ht="12.75" customHeight="1">
      <c r="A202" s="61"/>
      <c r="B202" s="12"/>
      <c r="C202" s="62"/>
      <c r="D202" s="62"/>
      <c r="E202" s="62"/>
      <c r="F202" s="62"/>
      <c r="G202" s="9"/>
      <c r="H202" s="9"/>
      <c r="I202" s="9"/>
      <c r="J202" s="9"/>
      <c r="K202" s="9"/>
      <c r="L202" s="9"/>
      <c r="M202" s="9"/>
      <c r="N202" s="9"/>
      <c r="O202" s="9"/>
      <c r="P202" s="9"/>
      <c r="Q202" s="9"/>
      <c r="R202" s="9"/>
      <c r="S202" s="9"/>
      <c r="T202" s="9"/>
      <c r="U202" s="9"/>
      <c r="V202" s="9"/>
      <c r="W202" s="9"/>
      <c r="X202" s="9"/>
      <c r="Y202" s="9"/>
      <c r="Z202" s="9"/>
    </row>
    <row r="203" spans="1:26" ht="12.75" customHeight="1">
      <c r="A203" s="61"/>
      <c r="B203" s="12"/>
      <c r="C203" s="62"/>
      <c r="D203" s="62"/>
      <c r="E203" s="62"/>
      <c r="F203" s="62"/>
      <c r="G203" s="9"/>
      <c r="H203" s="9"/>
      <c r="I203" s="9"/>
      <c r="J203" s="9"/>
      <c r="K203" s="9"/>
      <c r="L203" s="9"/>
      <c r="M203" s="9"/>
      <c r="N203" s="9"/>
      <c r="O203" s="9"/>
      <c r="P203" s="9"/>
      <c r="Q203" s="9"/>
      <c r="R203" s="9"/>
      <c r="S203" s="9"/>
      <c r="T203" s="9"/>
      <c r="U203" s="9"/>
      <c r="V203" s="9"/>
      <c r="W203" s="9"/>
      <c r="X203" s="9"/>
      <c r="Y203" s="9"/>
      <c r="Z203" s="9"/>
    </row>
    <row r="204" spans="1:26" ht="12.75" customHeight="1">
      <c r="A204" s="61"/>
      <c r="B204" s="12"/>
      <c r="C204" s="62"/>
      <c r="D204" s="62"/>
      <c r="E204" s="62"/>
      <c r="F204" s="62"/>
      <c r="G204" s="9"/>
      <c r="H204" s="9"/>
      <c r="I204" s="9"/>
      <c r="J204" s="9"/>
      <c r="K204" s="9"/>
      <c r="L204" s="9"/>
      <c r="M204" s="9"/>
      <c r="N204" s="9"/>
      <c r="O204" s="9"/>
      <c r="P204" s="9"/>
      <c r="Q204" s="9"/>
      <c r="R204" s="9"/>
      <c r="S204" s="9"/>
      <c r="T204" s="9"/>
      <c r="U204" s="9"/>
      <c r="V204" s="9"/>
      <c r="W204" s="9"/>
      <c r="X204" s="9"/>
      <c r="Y204" s="9"/>
      <c r="Z204" s="9"/>
    </row>
    <row r="205" spans="1:26" ht="12.75" customHeight="1">
      <c r="A205" s="61"/>
      <c r="B205" s="12"/>
      <c r="C205" s="62"/>
      <c r="D205" s="62"/>
      <c r="E205" s="62"/>
      <c r="F205" s="62"/>
      <c r="G205" s="9"/>
      <c r="H205" s="9"/>
      <c r="I205" s="9"/>
      <c r="J205" s="9"/>
      <c r="K205" s="9"/>
      <c r="L205" s="9"/>
      <c r="M205" s="9"/>
      <c r="N205" s="9"/>
      <c r="O205" s="9"/>
      <c r="P205" s="9"/>
      <c r="Q205" s="9"/>
      <c r="R205" s="9"/>
      <c r="S205" s="9"/>
      <c r="T205" s="9"/>
      <c r="U205" s="9"/>
      <c r="V205" s="9"/>
      <c r="W205" s="9"/>
      <c r="X205" s="9"/>
      <c r="Y205" s="9"/>
      <c r="Z205" s="9"/>
    </row>
    <row r="206" spans="1:26" ht="12.75" customHeight="1">
      <c r="A206" s="61"/>
      <c r="B206" s="12"/>
      <c r="C206" s="62"/>
      <c r="D206" s="62"/>
      <c r="E206" s="62"/>
      <c r="F206" s="62"/>
      <c r="G206" s="9"/>
      <c r="H206" s="9"/>
      <c r="I206" s="9"/>
      <c r="J206" s="9"/>
      <c r="K206" s="9"/>
      <c r="L206" s="9"/>
      <c r="M206" s="9"/>
      <c r="N206" s="9"/>
      <c r="O206" s="9"/>
      <c r="P206" s="9"/>
      <c r="Q206" s="9"/>
      <c r="R206" s="9"/>
      <c r="S206" s="9"/>
      <c r="T206" s="9"/>
      <c r="U206" s="9"/>
      <c r="V206" s="9"/>
      <c r="W206" s="9"/>
      <c r="X206" s="9"/>
      <c r="Y206" s="9"/>
      <c r="Z206" s="9"/>
    </row>
    <row r="207" spans="1:26" ht="12.75" customHeight="1">
      <c r="A207" s="61"/>
      <c r="B207" s="12"/>
      <c r="C207" s="62"/>
      <c r="D207" s="62"/>
      <c r="E207" s="62"/>
      <c r="F207" s="62"/>
      <c r="G207" s="9"/>
      <c r="H207" s="9"/>
      <c r="I207" s="9"/>
      <c r="J207" s="9"/>
      <c r="K207" s="9"/>
      <c r="L207" s="9"/>
      <c r="M207" s="9"/>
      <c r="N207" s="9"/>
      <c r="O207" s="9"/>
      <c r="P207" s="9"/>
      <c r="Q207" s="9"/>
      <c r="R207" s="9"/>
      <c r="S207" s="9"/>
      <c r="T207" s="9"/>
      <c r="U207" s="9"/>
      <c r="V207" s="9"/>
      <c r="W207" s="9"/>
      <c r="X207" s="9"/>
      <c r="Y207" s="9"/>
      <c r="Z207" s="9"/>
    </row>
    <row r="208" spans="1:26" ht="12.75" customHeight="1">
      <c r="A208" s="61"/>
      <c r="B208" s="12"/>
      <c r="C208" s="62"/>
      <c r="D208" s="62"/>
      <c r="E208" s="62"/>
      <c r="F208" s="62"/>
      <c r="G208" s="9"/>
      <c r="H208" s="9"/>
      <c r="I208" s="9"/>
      <c r="J208" s="9"/>
      <c r="K208" s="9"/>
      <c r="L208" s="9"/>
      <c r="M208" s="9"/>
      <c r="N208" s="9"/>
      <c r="O208" s="9"/>
      <c r="P208" s="9"/>
      <c r="Q208" s="9"/>
      <c r="R208" s="9"/>
      <c r="S208" s="9"/>
      <c r="T208" s="9"/>
      <c r="U208" s="9"/>
      <c r="V208" s="9"/>
      <c r="W208" s="9"/>
      <c r="X208" s="9"/>
      <c r="Y208" s="9"/>
      <c r="Z208" s="9"/>
    </row>
    <row r="209" spans="1:26" ht="12.75" customHeight="1">
      <c r="A209" s="61"/>
      <c r="B209" s="12"/>
      <c r="C209" s="62"/>
      <c r="D209" s="62"/>
      <c r="E209" s="62"/>
      <c r="F209" s="62"/>
      <c r="G209" s="9"/>
      <c r="H209" s="9"/>
      <c r="I209" s="9"/>
      <c r="J209" s="9"/>
      <c r="K209" s="9"/>
      <c r="L209" s="9"/>
      <c r="M209" s="9"/>
      <c r="N209" s="9"/>
      <c r="O209" s="9"/>
      <c r="P209" s="9"/>
      <c r="Q209" s="9"/>
      <c r="R209" s="9"/>
      <c r="S209" s="9"/>
      <c r="T209" s="9"/>
      <c r="U209" s="9"/>
      <c r="V209" s="9"/>
      <c r="W209" s="9"/>
      <c r="X209" s="9"/>
      <c r="Y209" s="9"/>
      <c r="Z209" s="9"/>
    </row>
    <row r="210" spans="1:26" ht="12.75" customHeight="1">
      <c r="A210" s="61"/>
      <c r="B210" s="12"/>
      <c r="C210" s="62"/>
      <c r="D210" s="62"/>
      <c r="E210" s="62"/>
      <c r="F210" s="62"/>
      <c r="G210" s="9"/>
      <c r="H210" s="9"/>
      <c r="I210" s="9"/>
      <c r="J210" s="9"/>
      <c r="K210" s="9"/>
      <c r="L210" s="9"/>
      <c r="M210" s="9"/>
      <c r="N210" s="9"/>
      <c r="O210" s="9"/>
      <c r="P210" s="9"/>
      <c r="Q210" s="9"/>
      <c r="R210" s="9"/>
      <c r="S210" s="9"/>
      <c r="T210" s="9"/>
      <c r="U210" s="9"/>
      <c r="V210" s="9"/>
      <c r="W210" s="9"/>
      <c r="X210" s="9"/>
      <c r="Y210" s="9"/>
      <c r="Z210" s="9"/>
    </row>
    <row r="211" spans="1:26" ht="12.75" customHeight="1">
      <c r="A211" s="61"/>
      <c r="B211" s="12"/>
      <c r="C211" s="62"/>
      <c r="D211" s="62"/>
      <c r="E211" s="62"/>
      <c r="F211" s="62"/>
      <c r="G211" s="9"/>
      <c r="H211" s="9"/>
      <c r="I211" s="9"/>
      <c r="J211" s="9"/>
      <c r="K211" s="9"/>
      <c r="L211" s="9"/>
      <c r="M211" s="9"/>
      <c r="N211" s="9"/>
      <c r="O211" s="9"/>
      <c r="P211" s="9"/>
      <c r="Q211" s="9"/>
      <c r="R211" s="9"/>
      <c r="S211" s="9"/>
      <c r="T211" s="9"/>
      <c r="U211" s="9"/>
      <c r="V211" s="9"/>
      <c r="W211" s="9"/>
      <c r="X211" s="9"/>
      <c r="Y211" s="9"/>
      <c r="Z211" s="9"/>
    </row>
    <row r="212" spans="1:26" ht="12.75" customHeight="1">
      <c r="A212" s="61"/>
      <c r="B212" s="12"/>
      <c r="C212" s="62"/>
      <c r="D212" s="62"/>
      <c r="E212" s="62"/>
      <c r="F212" s="62"/>
      <c r="G212" s="9"/>
      <c r="H212" s="9"/>
      <c r="I212" s="9"/>
      <c r="J212" s="9"/>
      <c r="K212" s="9"/>
      <c r="L212" s="9"/>
      <c r="M212" s="9"/>
      <c r="N212" s="9"/>
      <c r="O212" s="9"/>
      <c r="P212" s="9"/>
      <c r="Q212" s="9"/>
      <c r="R212" s="9"/>
      <c r="S212" s="9"/>
      <c r="T212" s="9"/>
      <c r="U212" s="9"/>
      <c r="V212" s="9"/>
      <c r="W212" s="9"/>
      <c r="X212" s="9"/>
      <c r="Y212" s="9"/>
      <c r="Z212" s="9"/>
    </row>
    <row r="213" spans="1:26" ht="12.75" customHeight="1">
      <c r="A213" s="61"/>
      <c r="B213" s="12"/>
      <c r="C213" s="62"/>
      <c r="D213" s="62"/>
      <c r="E213" s="62"/>
      <c r="F213" s="62"/>
      <c r="G213" s="9"/>
      <c r="H213" s="9"/>
      <c r="I213" s="9"/>
      <c r="J213" s="9"/>
      <c r="K213" s="9"/>
      <c r="L213" s="9"/>
      <c r="M213" s="9"/>
      <c r="N213" s="9"/>
      <c r="O213" s="9"/>
      <c r="P213" s="9"/>
      <c r="Q213" s="9"/>
      <c r="R213" s="9"/>
      <c r="S213" s="9"/>
      <c r="T213" s="9"/>
      <c r="U213" s="9"/>
      <c r="V213" s="9"/>
      <c r="W213" s="9"/>
      <c r="X213" s="9"/>
      <c r="Y213" s="9"/>
      <c r="Z213" s="9"/>
    </row>
    <row r="214" spans="1:26" ht="12.75" customHeight="1">
      <c r="A214" s="61"/>
      <c r="B214" s="12"/>
      <c r="C214" s="62"/>
      <c r="D214" s="62"/>
      <c r="E214" s="62"/>
      <c r="F214" s="62"/>
      <c r="G214" s="9"/>
      <c r="H214" s="9"/>
      <c r="I214" s="9"/>
      <c r="J214" s="9"/>
      <c r="K214" s="9"/>
      <c r="L214" s="9"/>
      <c r="M214" s="9"/>
      <c r="N214" s="9"/>
      <c r="O214" s="9"/>
      <c r="P214" s="9"/>
      <c r="Q214" s="9"/>
      <c r="R214" s="9"/>
      <c r="S214" s="9"/>
      <c r="T214" s="9"/>
      <c r="U214" s="9"/>
      <c r="V214" s="9"/>
      <c r="W214" s="9"/>
      <c r="X214" s="9"/>
      <c r="Y214" s="9"/>
      <c r="Z214" s="9"/>
    </row>
    <row r="215" spans="1:26" ht="12.75" customHeight="1">
      <c r="A215" s="61"/>
      <c r="B215" s="12"/>
      <c r="C215" s="62"/>
      <c r="D215" s="62"/>
      <c r="E215" s="62"/>
      <c r="F215" s="62"/>
      <c r="G215" s="9"/>
      <c r="H215" s="9"/>
      <c r="I215" s="9"/>
      <c r="J215" s="9"/>
      <c r="K215" s="9"/>
      <c r="L215" s="9"/>
      <c r="M215" s="9"/>
      <c r="N215" s="9"/>
      <c r="O215" s="9"/>
      <c r="P215" s="9"/>
      <c r="Q215" s="9"/>
      <c r="R215" s="9"/>
      <c r="S215" s="9"/>
      <c r="T215" s="9"/>
      <c r="U215" s="9"/>
      <c r="V215" s="9"/>
      <c r="W215" s="9"/>
      <c r="X215" s="9"/>
      <c r="Y215" s="9"/>
      <c r="Z215" s="9"/>
    </row>
    <row r="216" spans="1:26" ht="12.75" customHeight="1">
      <c r="A216" s="61"/>
      <c r="B216" s="12"/>
      <c r="C216" s="62"/>
      <c r="D216" s="62"/>
      <c r="E216" s="62"/>
      <c r="F216" s="62"/>
      <c r="G216" s="9"/>
      <c r="H216" s="9"/>
      <c r="I216" s="9"/>
      <c r="J216" s="9"/>
      <c r="K216" s="9"/>
      <c r="L216" s="9"/>
      <c r="M216" s="9"/>
      <c r="N216" s="9"/>
      <c r="O216" s="9"/>
      <c r="P216" s="9"/>
      <c r="Q216" s="9"/>
      <c r="R216" s="9"/>
      <c r="S216" s="9"/>
      <c r="T216" s="9"/>
      <c r="U216" s="9"/>
      <c r="V216" s="9"/>
      <c r="W216" s="9"/>
      <c r="X216" s="9"/>
      <c r="Y216" s="9"/>
      <c r="Z216" s="9"/>
    </row>
    <row r="217" spans="1:26" ht="12.75" customHeight="1">
      <c r="A217" s="61"/>
      <c r="B217" s="12"/>
      <c r="C217" s="62"/>
      <c r="D217" s="62"/>
      <c r="E217" s="62"/>
      <c r="F217" s="62"/>
      <c r="G217" s="9"/>
      <c r="H217" s="9"/>
      <c r="I217" s="9"/>
      <c r="J217" s="9"/>
      <c r="K217" s="9"/>
      <c r="L217" s="9"/>
      <c r="M217" s="9"/>
      <c r="N217" s="9"/>
      <c r="O217" s="9"/>
      <c r="P217" s="9"/>
      <c r="Q217" s="9"/>
      <c r="R217" s="9"/>
      <c r="S217" s="9"/>
      <c r="T217" s="9"/>
      <c r="U217" s="9"/>
      <c r="V217" s="9"/>
      <c r="W217" s="9"/>
      <c r="X217" s="9"/>
      <c r="Y217" s="9"/>
      <c r="Z217" s="9"/>
    </row>
    <row r="218" spans="1:26" ht="12.75" customHeight="1">
      <c r="A218" s="61"/>
      <c r="B218" s="12"/>
      <c r="C218" s="62"/>
      <c r="D218" s="62"/>
      <c r="E218" s="62"/>
      <c r="F218" s="62"/>
      <c r="G218" s="9"/>
      <c r="H218" s="9"/>
      <c r="I218" s="9"/>
      <c r="J218" s="9"/>
      <c r="K218" s="9"/>
      <c r="L218" s="9"/>
      <c r="M218" s="9"/>
      <c r="N218" s="9"/>
      <c r="O218" s="9"/>
      <c r="P218" s="9"/>
      <c r="Q218" s="9"/>
      <c r="R218" s="9"/>
      <c r="S218" s="9"/>
      <c r="T218" s="9"/>
      <c r="U218" s="9"/>
      <c r="V218" s="9"/>
      <c r="W218" s="9"/>
      <c r="X218" s="9"/>
      <c r="Y218" s="9"/>
      <c r="Z218" s="9"/>
    </row>
    <row r="219" spans="1:26" ht="12.75" customHeight="1">
      <c r="A219" s="61"/>
      <c r="B219" s="12"/>
      <c r="C219" s="62"/>
      <c r="D219" s="62"/>
      <c r="E219" s="62"/>
      <c r="F219" s="62"/>
      <c r="G219" s="9"/>
      <c r="H219" s="9"/>
      <c r="I219" s="9"/>
      <c r="J219" s="9"/>
      <c r="K219" s="9"/>
      <c r="L219" s="9"/>
      <c r="M219" s="9"/>
      <c r="N219" s="9"/>
      <c r="O219" s="9"/>
      <c r="P219" s="9"/>
      <c r="Q219" s="9"/>
      <c r="R219" s="9"/>
      <c r="S219" s="9"/>
      <c r="T219" s="9"/>
      <c r="U219" s="9"/>
      <c r="V219" s="9"/>
      <c r="W219" s="9"/>
      <c r="X219" s="9"/>
      <c r="Y219" s="9"/>
      <c r="Z219" s="9"/>
    </row>
    <row r="220" spans="1:26" ht="12.75" customHeight="1">
      <c r="A220" s="61"/>
      <c r="B220" s="12"/>
      <c r="C220" s="62"/>
      <c r="D220" s="62"/>
      <c r="E220" s="62"/>
      <c r="F220" s="62"/>
      <c r="G220" s="9"/>
      <c r="H220" s="9"/>
      <c r="I220" s="9"/>
      <c r="J220" s="9"/>
      <c r="K220" s="9"/>
      <c r="L220" s="9"/>
      <c r="M220" s="9"/>
      <c r="N220" s="9"/>
      <c r="O220" s="9"/>
      <c r="P220" s="9"/>
      <c r="Q220" s="9"/>
      <c r="R220" s="9"/>
      <c r="S220" s="9"/>
      <c r="T220" s="9"/>
      <c r="U220" s="9"/>
      <c r="V220" s="9"/>
      <c r="W220" s="9"/>
      <c r="X220" s="9"/>
      <c r="Y220" s="9"/>
      <c r="Z220" s="9"/>
    </row>
    <row r="221" spans="1:26" ht="12.75" customHeight="1">
      <c r="A221" s="61"/>
      <c r="B221" s="12"/>
      <c r="C221" s="62"/>
      <c r="D221" s="62"/>
      <c r="E221" s="62"/>
      <c r="F221" s="62"/>
      <c r="G221" s="9"/>
      <c r="H221" s="9"/>
      <c r="I221" s="9"/>
      <c r="J221" s="9"/>
      <c r="K221" s="9"/>
      <c r="L221" s="9"/>
      <c r="M221" s="9"/>
      <c r="N221" s="9"/>
      <c r="O221" s="9"/>
      <c r="P221" s="9"/>
      <c r="Q221" s="9"/>
      <c r="R221" s="9"/>
      <c r="S221" s="9"/>
      <c r="T221" s="9"/>
      <c r="U221" s="9"/>
      <c r="V221" s="9"/>
      <c r="W221" s="9"/>
      <c r="X221" s="9"/>
      <c r="Y221" s="9"/>
      <c r="Z221" s="9"/>
    </row>
    <row r="222" spans="1:26" ht="12.75" customHeight="1">
      <c r="A222" s="61"/>
      <c r="B222" s="12"/>
      <c r="C222" s="62"/>
      <c r="D222" s="62"/>
      <c r="E222" s="62"/>
      <c r="F222" s="62"/>
      <c r="G222" s="9"/>
      <c r="H222" s="9"/>
      <c r="I222" s="9"/>
      <c r="J222" s="9"/>
      <c r="K222" s="9"/>
      <c r="L222" s="9"/>
      <c r="M222" s="9"/>
      <c r="N222" s="9"/>
      <c r="O222" s="9"/>
      <c r="P222" s="9"/>
      <c r="Q222" s="9"/>
      <c r="R222" s="9"/>
      <c r="S222" s="9"/>
      <c r="T222" s="9"/>
      <c r="U222" s="9"/>
      <c r="V222" s="9"/>
      <c r="W222" s="9"/>
      <c r="X222" s="9"/>
      <c r="Y222" s="9"/>
      <c r="Z222" s="9"/>
    </row>
    <row r="223" spans="1:26" ht="12.75" customHeight="1">
      <c r="A223" s="61"/>
      <c r="B223" s="12"/>
      <c r="C223" s="62"/>
      <c r="D223" s="62"/>
      <c r="E223" s="62"/>
      <c r="F223" s="62"/>
      <c r="G223" s="9"/>
      <c r="H223" s="9"/>
      <c r="I223" s="9"/>
      <c r="J223" s="9"/>
      <c r="K223" s="9"/>
      <c r="L223" s="9"/>
      <c r="M223" s="9"/>
      <c r="N223" s="9"/>
      <c r="O223" s="9"/>
      <c r="P223" s="9"/>
      <c r="Q223" s="9"/>
      <c r="R223" s="9"/>
      <c r="S223" s="9"/>
      <c r="T223" s="9"/>
      <c r="U223" s="9"/>
      <c r="V223" s="9"/>
      <c r="W223" s="9"/>
      <c r="X223" s="9"/>
      <c r="Y223" s="9"/>
      <c r="Z223" s="9"/>
    </row>
    <row r="224" spans="1:26" ht="12.75" customHeight="1">
      <c r="A224" s="61"/>
      <c r="B224" s="12"/>
      <c r="C224" s="62"/>
      <c r="D224" s="62"/>
      <c r="E224" s="62"/>
      <c r="F224" s="62"/>
      <c r="G224" s="9"/>
      <c r="H224" s="9"/>
      <c r="I224" s="9"/>
      <c r="J224" s="9"/>
      <c r="K224" s="9"/>
      <c r="L224" s="9"/>
      <c r="M224" s="9"/>
      <c r="N224" s="9"/>
      <c r="O224" s="9"/>
      <c r="P224" s="9"/>
      <c r="Q224" s="9"/>
      <c r="R224" s="9"/>
      <c r="S224" s="9"/>
      <c r="T224" s="9"/>
      <c r="U224" s="9"/>
      <c r="V224" s="9"/>
      <c r="W224" s="9"/>
      <c r="X224" s="9"/>
      <c r="Y224" s="9"/>
      <c r="Z224" s="9"/>
    </row>
    <row r="225" spans="1:26" ht="12.75" customHeight="1">
      <c r="A225" s="61"/>
      <c r="B225" s="12"/>
      <c r="C225" s="62"/>
      <c r="D225" s="62"/>
      <c r="E225" s="62"/>
      <c r="F225" s="62"/>
      <c r="G225" s="9"/>
      <c r="H225" s="9"/>
      <c r="I225" s="9"/>
      <c r="J225" s="9"/>
      <c r="K225" s="9"/>
      <c r="L225" s="9"/>
      <c r="M225" s="9"/>
      <c r="N225" s="9"/>
      <c r="O225" s="9"/>
      <c r="P225" s="9"/>
      <c r="Q225" s="9"/>
      <c r="R225" s="9"/>
      <c r="S225" s="9"/>
      <c r="T225" s="9"/>
      <c r="U225" s="9"/>
      <c r="V225" s="9"/>
      <c r="W225" s="9"/>
      <c r="X225" s="9"/>
      <c r="Y225" s="9"/>
      <c r="Z225" s="9"/>
    </row>
    <row r="226" spans="1:26" ht="12.75" customHeight="1">
      <c r="A226" s="61"/>
      <c r="B226" s="12"/>
      <c r="C226" s="62"/>
      <c r="D226" s="62"/>
      <c r="E226" s="62"/>
      <c r="F226" s="62"/>
      <c r="G226" s="9"/>
      <c r="H226" s="9"/>
      <c r="I226" s="9"/>
      <c r="J226" s="9"/>
      <c r="K226" s="9"/>
      <c r="L226" s="9"/>
      <c r="M226" s="9"/>
      <c r="N226" s="9"/>
      <c r="O226" s="9"/>
      <c r="P226" s="9"/>
      <c r="Q226" s="9"/>
      <c r="R226" s="9"/>
      <c r="S226" s="9"/>
      <c r="T226" s="9"/>
      <c r="U226" s="9"/>
      <c r="V226" s="9"/>
      <c r="W226" s="9"/>
      <c r="X226" s="9"/>
      <c r="Y226" s="9"/>
      <c r="Z226" s="9"/>
    </row>
    <row r="227" spans="1:26" ht="12.75" customHeight="1">
      <c r="A227" s="61"/>
      <c r="B227" s="12"/>
      <c r="C227" s="62"/>
      <c r="D227" s="62"/>
      <c r="E227" s="62"/>
      <c r="F227" s="62"/>
      <c r="G227" s="9"/>
      <c r="H227" s="9"/>
      <c r="I227" s="9"/>
      <c r="J227" s="9"/>
      <c r="K227" s="9"/>
      <c r="L227" s="9"/>
      <c r="M227" s="9"/>
      <c r="N227" s="9"/>
      <c r="O227" s="9"/>
      <c r="P227" s="9"/>
      <c r="Q227" s="9"/>
      <c r="R227" s="9"/>
      <c r="S227" s="9"/>
      <c r="T227" s="9"/>
      <c r="U227" s="9"/>
      <c r="V227" s="9"/>
      <c r="W227" s="9"/>
      <c r="X227" s="9"/>
      <c r="Y227" s="9"/>
      <c r="Z227" s="9"/>
    </row>
    <row r="228" spans="1:26" ht="12.75" customHeight="1">
      <c r="A228" s="61"/>
      <c r="B228" s="12"/>
      <c r="C228" s="62"/>
      <c r="D228" s="62"/>
      <c r="E228" s="62"/>
      <c r="F228" s="62"/>
      <c r="G228" s="9"/>
      <c r="H228" s="9"/>
      <c r="I228" s="9"/>
      <c r="J228" s="9"/>
      <c r="K228" s="9"/>
      <c r="L228" s="9"/>
      <c r="M228" s="9"/>
      <c r="N228" s="9"/>
      <c r="O228" s="9"/>
      <c r="P228" s="9"/>
      <c r="Q228" s="9"/>
      <c r="R228" s="9"/>
      <c r="S228" s="9"/>
      <c r="T228" s="9"/>
      <c r="U228" s="9"/>
      <c r="V228" s="9"/>
      <c r="W228" s="9"/>
      <c r="X228" s="9"/>
      <c r="Y228" s="9"/>
      <c r="Z228" s="9"/>
    </row>
    <row r="229" spans="1:26" ht="12.75" customHeight="1">
      <c r="A229" s="61"/>
      <c r="B229" s="12"/>
      <c r="C229" s="62"/>
      <c r="D229" s="62"/>
      <c r="E229" s="62"/>
      <c r="F229" s="62"/>
      <c r="G229" s="9"/>
      <c r="H229" s="9"/>
      <c r="I229" s="9"/>
      <c r="J229" s="9"/>
      <c r="K229" s="9"/>
      <c r="L229" s="9"/>
      <c r="M229" s="9"/>
      <c r="N229" s="9"/>
      <c r="O229" s="9"/>
      <c r="P229" s="9"/>
      <c r="Q229" s="9"/>
      <c r="R229" s="9"/>
      <c r="S229" s="9"/>
      <c r="T229" s="9"/>
      <c r="U229" s="9"/>
      <c r="V229" s="9"/>
      <c r="W229" s="9"/>
      <c r="X229" s="9"/>
      <c r="Y229" s="9"/>
      <c r="Z229" s="9"/>
    </row>
    <row r="230" spans="1:26" ht="12.75" customHeight="1">
      <c r="A230" s="61"/>
      <c r="B230" s="12"/>
      <c r="C230" s="62"/>
      <c r="D230" s="62"/>
      <c r="E230" s="62"/>
      <c r="F230" s="62"/>
      <c r="G230" s="9"/>
      <c r="H230" s="9"/>
      <c r="I230" s="9"/>
      <c r="J230" s="9"/>
      <c r="K230" s="9"/>
      <c r="L230" s="9"/>
      <c r="M230" s="9"/>
      <c r="N230" s="9"/>
      <c r="O230" s="9"/>
      <c r="P230" s="9"/>
      <c r="Q230" s="9"/>
      <c r="R230" s="9"/>
      <c r="S230" s="9"/>
      <c r="T230" s="9"/>
      <c r="U230" s="9"/>
      <c r="V230" s="9"/>
      <c r="W230" s="9"/>
      <c r="X230" s="9"/>
      <c r="Y230" s="9"/>
      <c r="Z230" s="9"/>
    </row>
    <row r="231" spans="1:26" ht="12.75" customHeight="1">
      <c r="A231" s="61"/>
      <c r="B231" s="12"/>
      <c r="C231" s="62"/>
      <c r="D231" s="62"/>
      <c r="E231" s="62"/>
      <c r="F231" s="62"/>
      <c r="G231" s="9"/>
      <c r="H231" s="9"/>
      <c r="I231" s="9"/>
      <c r="J231" s="9"/>
      <c r="K231" s="9"/>
      <c r="L231" s="9"/>
      <c r="M231" s="9"/>
      <c r="N231" s="9"/>
      <c r="O231" s="9"/>
      <c r="P231" s="9"/>
      <c r="Q231" s="9"/>
      <c r="R231" s="9"/>
      <c r="S231" s="9"/>
      <c r="T231" s="9"/>
      <c r="U231" s="9"/>
      <c r="V231" s="9"/>
      <c r="W231" s="9"/>
      <c r="X231" s="9"/>
      <c r="Y231" s="9"/>
      <c r="Z231" s="9"/>
    </row>
    <row r="232" spans="1:26" ht="12.75" customHeight="1">
      <c r="A232" s="61"/>
      <c r="B232" s="12"/>
      <c r="C232" s="62"/>
      <c r="D232" s="62"/>
      <c r="E232" s="62"/>
      <c r="F232" s="62"/>
      <c r="G232" s="9"/>
      <c r="H232" s="9"/>
      <c r="I232" s="9"/>
      <c r="J232" s="9"/>
      <c r="K232" s="9"/>
      <c r="L232" s="9"/>
      <c r="M232" s="9"/>
      <c r="N232" s="9"/>
      <c r="O232" s="9"/>
      <c r="P232" s="9"/>
      <c r="Q232" s="9"/>
      <c r="R232" s="9"/>
      <c r="S232" s="9"/>
      <c r="T232" s="9"/>
      <c r="U232" s="9"/>
      <c r="V232" s="9"/>
      <c r="W232" s="9"/>
      <c r="X232" s="9"/>
      <c r="Y232" s="9"/>
      <c r="Z232" s="9"/>
    </row>
    <row r="233" spans="1:26" ht="12.75" customHeight="1">
      <c r="A233" s="61"/>
      <c r="B233" s="12"/>
      <c r="C233" s="62"/>
      <c r="D233" s="62"/>
      <c r="E233" s="62"/>
      <c r="F233" s="62"/>
      <c r="G233" s="9"/>
      <c r="H233" s="9"/>
      <c r="I233" s="9"/>
      <c r="J233" s="9"/>
      <c r="K233" s="9"/>
      <c r="L233" s="9"/>
      <c r="M233" s="9"/>
      <c r="N233" s="9"/>
      <c r="O233" s="9"/>
      <c r="P233" s="9"/>
      <c r="Q233" s="9"/>
      <c r="R233" s="9"/>
      <c r="S233" s="9"/>
      <c r="T233" s="9"/>
      <c r="U233" s="9"/>
      <c r="V233" s="9"/>
      <c r="W233" s="9"/>
      <c r="X233" s="9"/>
      <c r="Y233" s="9"/>
      <c r="Z233" s="9"/>
    </row>
    <row r="234" spans="1:26" ht="12.75" customHeight="1">
      <c r="A234" s="61"/>
      <c r="B234" s="12"/>
      <c r="C234" s="62"/>
      <c r="D234" s="62"/>
      <c r="E234" s="62"/>
      <c r="F234" s="62"/>
      <c r="G234" s="9"/>
      <c r="H234" s="9"/>
      <c r="I234" s="9"/>
      <c r="J234" s="9"/>
      <c r="K234" s="9"/>
      <c r="L234" s="9"/>
      <c r="M234" s="9"/>
      <c r="N234" s="9"/>
      <c r="O234" s="9"/>
      <c r="P234" s="9"/>
      <c r="Q234" s="9"/>
      <c r="R234" s="9"/>
      <c r="S234" s="9"/>
      <c r="T234" s="9"/>
      <c r="U234" s="9"/>
      <c r="V234" s="9"/>
      <c r="W234" s="9"/>
      <c r="X234" s="9"/>
      <c r="Y234" s="9"/>
      <c r="Z234" s="9"/>
    </row>
    <row r="235" spans="1:26" ht="12.75" customHeight="1">
      <c r="A235" s="61"/>
      <c r="B235" s="12"/>
      <c r="C235" s="62"/>
      <c r="D235" s="62"/>
      <c r="E235" s="62"/>
      <c r="F235" s="62"/>
      <c r="G235" s="9"/>
      <c r="H235" s="9"/>
      <c r="I235" s="9"/>
      <c r="J235" s="9"/>
      <c r="K235" s="9"/>
      <c r="L235" s="9"/>
      <c r="M235" s="9"/>
      <c r="N235" s="9"/>
      <c r="O235" s="9"/>
      <c r="P235" s="9"/>
      <c r="Q235" s="9"/>
      <c r="R235" s="9"/>
      <c r="S235" s="9"/>
      <c r="T235" s="9"/>
      <c r="U235" s="9"/>
      <c r="V235" s="9"/>
      <c r="W235" s="9"/>
      <c r="X235" s="9"/>
      <c r="Y235" s="9"/>
      <c r="Z235" s="9"/>
    </row>
    <row r="236" spans="1:26" ht="12.75" customHeight="1">
      <c r="A236" s="61"/>
      <c r="B236" s="12"/>
      <c r="C236" s="62"/>
      <c r="D236" s="62"/>
      <c r="E236" s="62"/>
      <c r="F236" s="62"/>
      <c r="G236" s="9"/>
      <c r="H236" s="9"/>
      <c r="I236" s="9"/>
      <c r="J236" s="9"/>
      <c r="K236" s="9"/>
      <c r="L236" s="9"/>
      <c r="M236" s="9"/>
      <c r="N236" s="9"/>
      <c r="O236" s="9"/>
      <c r="P236" s="9"/>
      <c r="Q236" s="9"/>
      <c r="R236" s="9"/>
      <c r="S236" s="9"/>
      <c r="T236" s="9"/>
      <c r="U236" s="9"/>
      <c r="V236" s="9"/>
      <c r="W236" s="9"/>
      <c r="X236" s="9"/>
      <c r="Y236" s="9"/>
      <c r="Z236" s="9"/>
    </row>
    <row r="237" spans="1:26" ht="12.75" customHeight="1">
      <c r="A237" s="61"/>
      <c r="B237" s="12"/>
      <c r="C237" s="62"/>
      <c r="D237" s="62"/>
      <c r="E237" s="62"/>
      <c r="F237" s="62"/>
      <c r="G237" s="9"/>
      <c r="H237" s="9"/>
      <c r="I237" s="9"/>
      <c r="J237" s="9"/>
      <c r="K237" s="9"/>
      <c r="L237" s="9"/>
      <c r="M237" s="9"/>
      <c r="N237" s="9"/>
      <c r="O237" s="9"/>
      <c r="P237" s="9"/>
      <c r="Q237" s="9"/>
      <c r="R237" s="9"/>
      <c r="S237" s="9"/>
      <c r="T237" s="9"/>
      <c r="U237" s="9"/>
      <c r="V237" s="9"/>
      <c r="W237" s="9"/>
      <c r="X237" s="9"/>
      <c r="Y237" s="9"/>
      <c r="Z237" s="9"/>
    </row>
    <row r="238" spans="1:26" ht="12.75" customHeight="1">
      <c r="A238" s="61"/>
      <c r="B238" s="12"/>
      <c r="C238" s="62"/>
      <c r="D238" s="62"/>
      <c r="E238" s="62"/>
      <c r="F238" s="62"/>
      <c r="G238" s="9"/>
      <c r="H238" s="9"/>
      <c r="I238" s="9"/>
      <c r="J238" s="9"/>
      <c r="K238" s="9"/>
      <c r="L238" s="9"/>
      <c r="M238" s="9"/>
      <c r="N238" s="9"/>
      <c r="O238" s="9"/>
      <c r="P238" s="9"/>
      <c r="Q238" s="9"/>
      <c r="R238" s="9"/>
      <c r="S238" s="9"/>
      <c r="T238" s="9"/>
      <c r="U238" s="9"/>
      <c r="V238" s="9"/>
      <c r="W238" s="9"/>
      <c r="X238" s="9"/>
      <c r="Y238" s="9"/>
      <c r="Z238" s="9"/>
    </row>
    <row r="239" spans="1:26" ht="12.75" customHeight="1">
      <c r="A239" s="61"/>
      <c r="B239" s="12"/>
      <c r="C239" s="62"/>
      <c r="D239" s="62"/>
      <c r="E239" s="62"/>
      <c r="F239" s="62"/>
      <c r="G239" s="9"/>
      <c r="H239" s="9"/>
      <c r="I239" s="9"/>
      <c r="J239" s="9"/>
      <c r="K239" s="9"/>
      <c r="L239" s="9"/>
      <c r="M239" s="9"/>
      <c r="N239" s="9"/>
      <c r="O239" s="9"/>
      <c r="P239" s="9"/>
      <c r="Q239" s="9"/>
      <c r="R239" s="9"/>
      <c r="S239" s="9"/>
      <c r="T239" s="9"/>
      <c r="U239" s="9"/>
      <c r="V239" s="9"/>
      <c r="W239" s="9"/>
      <c r="X239" s="9"/>
      <c r="Y239" s="9"/>
      <c r="Z239" s="9"/>
    </row>
    <row r="240" spans="1:26" ht="12.75" customHeight="1">
      <c r="A240" s="61"/>
      <c r="B240" s="12"/>
      <c r="C240" s="62"/>
      <c r="D240" s="62"/>
      <c r="E240" s="62"/>
      <c r="F240" s="62"/>
      <c r="G240" s="9"/>
      <c r="H240" s="9"/>
      <c r="I240" s="9"/>
      <c r="J240" s="9"/>
      <c r="K240" s="9"/>
      <c r="L240" s="9"/>
      <c r="M240" s="9"/>
      <c r="N240" s="9"/>
      <c r="O240" s="9"/>
      <c r="P240" s="9"/>
      <c r="Q240" s="9"/>
      <c r="R240" s="9"/>
      <c r="S240" s="9"/>
      <c r="T240" s="9"/>
      <c r="U240" s="9"/>
      <c r="V240" s="9"/>
      <c r="W240" s="9"/>
      <c r="X240" s="9"/>
      <c r="Y240" s="9"/>
      <c r="Z240" s="9"/>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5">
    <mergeCell ref="A44:B44"/>
    <mergeCell ref="A43:B43"/>
    <mergeCell ref="A42:B42"/>
    <mergeCell ref="A41:B41"/>
    <mergeCell ref="A33:A35"/>
    <mergeCell ref="D30:E35"/>
    <mergeCell ref="A28:A29"/>
    <mergeCell ref="A30:A32"/>
    <mergeCell ref="A18:A22"/>
    <mergeCell ref="A23:A27"/>
    <mergeCell ref="A36:G36"/>
    <mergeCell ref="A37:G37"/>
    <mergeCell ref="A38:G38"/>
    <mergeCell ref="A39:G39"/>
    <mergeCell ref="A40:G40"/>
    <mergeCell ref="F5:F29"/>
    <mergeCell ref="F3:F4"/>
    <mergeCell ref="A1:G1"/>
    <mergeCell ref="A2:G2"/>
    <mergeCell ref="G3:G4"/>
    <mergeCell ref="A5:A12"/>
    <mergeCell ref="A13:A17"/>
    <mergeCell ref="D3:E3"/>
    <mergeCell ref="A3:B4"/>
    <mergeCell ref="C3:C4"/>
  </mergeCells>
  <conditionalFormatting sqref="D5:F5 D30 D6:E29">
    <cfRule type="cellIs" dxfId="238" priority="1" operator="equal">
      <formula>"x"</formula>
    </cfRule>
  </conditionalFormatting>
  <conditionalFormatting sqref="G5:G6">
    <cfRule type="cellIs" dxfId="237" priority="2" operator="lessThan">
      <formula>0.87</formula>
    </cfRule>
  </conditionalFormatting>
  <conditionalFormatting sqref="G7">
    <cfRule type="cellIs" dxfId="236" priority="3" operator="lessThan">
      <formula>70%</formula>
    </cfRule>
  </conditionalFormatting>
  <conditionalFormatting sqref="G8">
    <cfRule type="cellIs" dxfId="235" priority="4" operator="lessThan">
      <formula>0.93</formula>
    </cfRule>
  </conditionalFormatting>
  <conditionalFormatting sqref="G9">
    <cfRule type="cellIs" dxfId="234" priority="5" operator="lessThan">
      <formula>0.78</formula>
    </cfRule>
  </conditionalFormatting>
  <conditionalFormatting sqref="G10 G14 G17">
    <cfRule type="cellIs" dxfId="233" priority="6" operator="lessThan">
      <formula>0.8</formula>
    </cfRule>
  </conditionalFormatting>
  <conditionalFormatting sqref="G18">
    <cfRule type="cellIs" dxfId="232" priority="7" operator="lessThan">
      <formula>0.7</formula>
    </cfRule>
  </conditionalFormatting>
  <conditionalFormatting sqref="G11:G12">
    <cfRule type="cellIs" dxfId="231" priority="8" operator="lessThan">
      <formula>0.75</formula>
    </cfRule>
  </conditionalFormatting>
  <conditionalFormatting sqref="G13">
    <cfRule type="cellIs" dxfId="230" priority="9" operator="lessThan">
      <formula>0.6</formula>
    </cfRule>
  </conditionalFormatting>
  <conditionalFormatting sqref="G14">
    <cfRule type="cellIs" dxfId="229" priority="10" operator="lessThan">
      <formula>0.8</formula>
    </cfRule>
  </conditionalFormatting>
  <conditionalFormatting sqref="G15">
    <cfRule type="cellIs" dxfId="228" priority="11" operator="greaterThan">
      <formula>30</formula>
    </cfRule>
  </conditionalFormatting>
  <conditionalFormatting sqref="G16">
    <cfRule type="cellIs" dxfId="227" priority="12" operator="greaterThan">
      <formula>40</formula>
    </cfRule>
  </conditionalFormatting>
  <conditionalFormatting sqref="G19:G22 G26:G29 G32">
    <cfRule type="containsText" dxfId="226" priority="13" operator="containsText" text="Fail">
      <formula>NOT(ISERROR(SEARCH(("Fail"),(G19))))</formula>
    </cfRule>
  </conditionalFormatting>
  <conditionalFormatting sqref="G23">
    <cfRule type="cellIs" dxfId="225" priority="14" operator="greaterThanOrEqual">
      <formula>0.1</formula>
    </cfRule>
  </conditionalFormatting>
  <conditionalFormatting sqref="G24">
    <cfRule type="cellIs" dxfId="224" priority="15" operator="greaterThan">
      <formula>0.95</formula>
    </cfRule>
  </conditionalFormatting>
  <conditionalFormatting sqref="G24">
    <cfRule type="cellIs" dxfId="223" priority="16" operator="lessThan">
      <formula>0.5</formula>
    </cfRule>
  </conditionalFormatting>
  <conditionalFormatting sqref="G25">
    <cfRule type="cellIs" dxfId="222" priority="17" operator="lessThan">
      <formula>0.68</formula>
    </cfRule>
  </conditionalFormatting>
  <conditionalFormatting sqref="G30">
    <cfRule type="cellIs" dxfId="221" priority="18" operator="lessThan">
      <formula>$C$30</formula>
    </cfRule>
  </conditionalFormatting>
  <conditionalFormatting sqref="G31">
    <cfRule type="cellIs" dxfId="220" priority="19" operator="lessThan">
      <formula>$C$31</formula>
    </cfRule>
  </conditionalFormatting>
  <conditionalFormatting sqref="G33">
    <cfRule type="cellIs" dxfId="219" priority="20" operator="lessThan">
      <formula>$C$33</formula>
    </cfRule>
  </conditionalFormatting>
  <conditionalFormatting sqref="G34">
    <cfRule type="containsBlanks" dxfId="218" priority="21">
      <formula>LEN(TRIM(G34))=0</formula>
    </cfRule>
  </conditionalFormatting>
  <conditionalFormatting sqref="G34">
    <cfRule type="cellIs" dxfId="217" priority="22" operator="lessThan">
      <formula>$C$34</formula>
    </cfRule>
  </conditionalFormatting>
  <conditionalFormatting sqref="G35">
    <cfRule type="cellIs" dxfId="216" priority="23" operator="lessThan">
      <formula>$C$35</formula>
    </cfRule>
  </conditionalFormatting>
  <conditionalFormatting sqref="F30:F32">
    <cfRule type="cellIs" dxfId="215" priority="24" operator="equal">
      <formula>"x"</formula>
    </cfRule>
  </conditionalFormatting>
  <conditionalFormatting sqref="F30:F32">
    <cfRule type="notContainsBlanks" dxfId="214" priority="25">
      <formula>LEN(TRIM(F30))&gt;0</formula>
    </cfRule>
  </conditionalFormatting>
  <conditionalFormatting sqref="D41:D43">
    <cfRule type="cellIs" dxfId="213" priority="26" operator="equal">
      <formula>"x"</formula>
    </cfRule>
  </conditionalFormatting>
  <conditionalFormatting sqref="D41:D43">
    <cfRule type="notContainsBlanks" dxfId="212" priority="27">
      <formula>LEN(TRIM(D41))&gt;0</formula>
    </cfRule>
  </conditionalFormatting>
  <conditionalFormatting sqref="E41:E43">
    <cfRule type="cellIs" dxfId="211" priority="28" operator="equal">
      <formula>"x"</formula>
    </cfRule>
  </conditionalFormatting>
  <conditionalFormatting sqref="E41:E43">
    <cfRule type="notContainsBlanks" dxfId="210" priority="29">
      <formula>LEN(TRIM(E41))&gt;0</formula>
    </cfRule>
  </conditionalFormatting>
  <conditionalFormatting sqref="F41:F43">
    <cfRule type="cellIs" dxfId="209" priority="30" operator="equal">
      <formula>"x"</formula>
    </cfRule>
  </conditionalFormatting>
  <conditionalFormatting sqref="F41:F43">
    <cfRule type="notContainsBlanks" dxfId="208" priority="31">
      <formula>LEN(TRIM(F41))&gt;0</formula>
    </cfRule>
  </conditionalFormatting>
  <conditionalFormatting sqref="G41">
    <cfRule type="containsText" dxfId="207" priority="32" operator="containsText" text="Fail">
      <formula>NOT(ISERROR(SEARCH(("Fail"),(G41))))</formula>
    </cfRule>
  </conditionalFormatting>
  <conditionalFormatting sqref="G41">
    <cfRule type="notContainsBlanks" dxfId="206" priority="33">
      <formula>LEN(TRIM(G41))&gt;0</formula>
    </cfRule>
  </conditionalFormatting>
  <conditionalFormatting sqref="G43">
    <cfRule type="containsText" dxfId="205" priority="34" operator="containsText" text="Fail">
      <formula>NOT(ISERROR(SEARCH(("Fail"),(G43))))</formula>
    </cfRule>
  </conditionalFormatting>
  <conditionalFormatting sqref="G43">
    <cfRule type="notContainsBlanks" dxfId="204" priority="35">
      <formula>LEN(TRIM(G43))&gt;0</formula>
    </cfRule>
  </conditionalFormatting>
  <conditionalFormatting sqref="G42">
    <cfRule type="containsText" dxfId="203" priority="36" operator="containsText" text="Fail">
      <formula>NOT(ISERROR(SEARCH(("Fail"),(G42))))</formula>
    </cfRule>
  </conditionalFormatting>
  <conditionalFormatting sqref="G42">
    <cfRule type="notContainsBlanks" dxfId="202" priority="37">
      <formula>LEN(TRIM(G42))&gt;0</formula>
    </cfRule>
  </conditionalFormatting>
  <conditionalFormatting sqref="D44">
    <cfRule type="cellIs" dxfId="201" priority="38" operator="equal">
      <formula>"x"</formula>
    </cfRule>
  </conditionalFormatting>
  <conditionalFormatting sqref="D44">
    <cfRule type="notContainsBlanks" dxfId="200" priority="39">
      <formula>LEN(TRIM(D44))&gt;0</formula>
    </cfRule>
  </conditionalFormatting>
  <conditionalFormatting sqref="E44">
    <cfRule type="cellIs" dxfId="199" priority="40" operator="equal">
      <formula>"x"</formula>
    </cfRule>
  </conditionalFormatting>
  <conditionalFormatting sqref="E44">
    <cfRule type="notContainsBlanks" dxfId="198" priority="41">
      <formula>LEN(TRIM(E44))&gt;0</formula>
    </cfRule>
  </conditionalFormatting>
  <conditionalFormatting sqref="F44">
    <cfRule type="cellIs" dxfId="197" priority="42" operator="equal">
      <formula>"x"</formula>
    </cfRule>
  </conditionalFormatting>
  <conditionalFormatting sqref="F44">
    <cfRule type="notContainsBlanks" dxfId="196" priority="43">
      <formula>LEN(TRIM(F44))&gt;0</formula>
    </cfRule>
  </conditionalFormatting>
  <conditionalFormatting sqref="G44">
    <cfRule type="containsText" dxfId="195" priority="44" operator="containsText" text="Fail">
      <formula>NOT(ISERROR(SEARCH(("Fail"),(G44))))</formula>
    </cfRule>
  </conditionalFormatting>
  <conditionalFormatting sqref="G44">
    <cfRule type="notContainsBlanks" dxfId="194" priority="45">
      <formula>LEN(TRIM(G44))&gt;0</formula>
    </cfRule>
  </conditionalFormatting>
  <conditionalFormatting sqref="G31 G28 G26 G24 G22 G20 G18 G16 G14 G12 G10 G8 G6">
    <cfRule type="containsBlanks" dxfId="193" priority="46">
      <formula>LEN(TRIM(G31))=0</formula>
    </cfRule>
  </conditionalFormatting>
  <conditionalFormatting sqref="G5 G7 G9 G11 G13 G17 G19 G21 G23 G25 G27 G29:G30 G32">
    <cfRule type="containsBlanks" dxfId="192" priority="47">
      <formula>LEN(TRIM(G5))=0</formula>
    </cfRule>
  </conditionalFormatting>
  <conditionalFormatting sqref="G33 G35">
    <cfRule type="containsBlanks" dxfId="191" priority="48">
      <formula>LEN(TRIM(G33))=0</formula>
    </cfRule>
  </conditionalFormatting>
  <hyperlinks>
    <hyperlink ref="B5" location="FirstPayPromptness!A1" display="First Payment Promptness"/>
    <hyperlink ref="B6" location="FirstPayPromptness!A1" display="First Payment Promptness (IntraState 14/21 Days)"/>
    <hyperlink ref="B7" location="FirstPayPromptness!A1" display="First Payment Promptness (InterState 14/21 Days)"/>
    <hyperlink ref="B8" location="FirstPayPromptness!A1" display="First Payment Promptness (IntraState 35 Days)"/>
    <hyperlink ref="B9" location="FirstPayPromptness!A1" display="First Payment Promptness (InterState 35 Days)"/>
    <hyperlink ref="B10" location="NonMon Timeliness!A1" display="Nonmonetary Determination Timelapse"/>
    <hyperlink ref="B11" location="NonMon Quality!A1" display="Nonmonetary Determination Quality - Separations"/>
    <hyperlink ref="B12" location="NonMon Quality!A1" display="Nonmonetary Determination Quality - Nonseps"/>
    <hyperlink ref="B13" location="LAA!A1" display="Lower Authority Appeals (30 Days)"/>
    <hyperlink ref="B14" location="LAA!A1" display="Lower Authority Appeals (45 Days)"/>
    <hyperlink ref="B15" location="LAA!A1" display="Average Age of Pending Lower Authority Appeals"/>
    <hyperlink ref="B16" location="HAA!A1" display="Average Age of Pending Higher Authority Appeals"/>
    <hyperlink ref="B17" location="LAA Quality!A1" display="Lower Authority Appeals Quality"/>
    <hyperlink ref="B18" location="NewEmpStatDetTimeLapse!A1" display="New Employer Status Determinations Timelapse"/>
    <hyperlink ref="B19" location="Tax Quality !A1" display="Tax Quality (Part A)"/>
    <hyperlink ref="B20" location="Tax Quality !A1" display="Tax Quality (Part B)"/>
    <hyperlink ref="B21" location="Tax Quality !A1" display="TPS Sample Reviews"/>
    <hyperlink ref="B22" location="Eff Aud Meas!A1" display="Effective Audit Measure "/>
    <hyperlink ref="B23" location="Imp Paymt!A1" display="Improper Payments Measure "/>
    <hyperlink ref="B24" location="Detection of OPs!A1" display="Detection of Overpayments - 3 Year Measure"/>
    <hyperlink ref="B25" location="OP Recovery Meas!A1" display="Overpayment Recovery Measure"/>
    <hyperlink ref="B26" location="DV Benefits !A1" display="Data Validation - Benefits (All Submitted &amp; Passing)"/>
    <hyperlink ref="B27" location="DV Tax !A1" display="Data Validation - Tax (All Submitted &amp; Passing)"/>
    <hyperlink ref="B28" location="BAM!A1" display="NDNH BAM Compliance"/>
    <hyperlink ref="B29" location="BAM!A1" display="BAM Operations Compliant"/>
  </hyperlinks>
  <printOptions horizontalCentered="1" verticalCentered="1"/>
  <pageMargins left="0.2" right="0.25" top="0.25" bottom="0.2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14:formula1>
            <xm:f>tables!$A$30:$A$83</xm:f>
          </x14:formula1>
          <xm:sqref>A1</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heetViews>
  <sheetFormatPr defaultColWidth="14.42578125" defaultRowHeight="15" customHeight="1"/>
  <cols>
    <col min="1" max="1" width="53.28515625" customWidth="1"/>
    <col min="2" max="2" width="13.140625" customWidth="1"/>
    <col min="3" max="3" width="12.85546875" customWidth="1"/>
    <col min="4" max="4" width="12.85546875" hidden="1" customWidth="1"/>
    <col min="5" max="5" width="11.28515625" customWidth="1"/>
    <col min="6" max="6" width="11.5703125" customWidth="1"/>
    <col min="7" max="9" width="10.7109375" customWidth="1"/>
    <col min="10" max="10" width="11.42578125" customWidth="1"/>
    <col min="11" max="13" width="10.7109375" customWidth="1"/>
    <col min="14" max="26" width="8.85546875" customWidth="1"/>
  </cols>
  <sheetData>
    <row r="1" spans="1:26" ht="12.75" customHeight="1">
      <c r="A1" s="238" t="s">
        <v>496</v>
      </c>
      <c r="B1" s="232"/>
      <c r="C1" s="232"/>
      <c r="D1" s="232"/>
      <c r="E1" s="232"/>
      <c r="F1" s="232"/>
      <c r="G1" s="232"/>
      <c r="H1" s="232"/>
      <c r="I1" s="232"/>
      <c r="J1" s="232"/>
      <c r="K1" s="232"/>
      <c r="L1" s="232"/>
      <c r="M1" s="219"/>
      <c r="N1" s="24"/>
      <c r="O1" s="24"/>
      <c r="P1" s="24"/>
      <c r="Q1" s="24"/>
      <c r="R1" s="24"/>
      <c r="S1" s="24"/>
      <c r="T1" s="24"/>
      <c r="U1" s="24"/>
      <c r="V1" s="24"/>
      <c r="W1" s="24"/>
      <c r="X1" s="24"/>
      <c r="Y1" s="24"/>
      <c r="Z1" s="24"/>
    </row>
    <row r="2" spans="1:26" ht="14.25" customHeight="1">
      <c r="A2" s="239" t="str">
        <f>"State:  " &amp;'Biennial SQSP Overview'!A1:G1</f>
        <v>State:  Maryland</v>
      </c>
      <c r="B2" s="213"/>
      <c r="C2" s="213"/>
      <c r="D2" s="213"/>
      <c r="E2" s="214"/>
      <c r="F2" s="237" t="str">
        <f>"Federal Fiscal Year: "&amp;RIGHT('Biennial SQSP Overview'!A2,4)&amp; "-" &amp; RIGHT('Alternate Year Overview'!A2, 4)&amp;" SQSP Corrective Action Plan &amp; Progress Report"</f>
        <v>Federal Fiscal Year: 2020-2021 SQSP Corrective Action Plan &amp; Progress Report</v>
      </c>
      <c r="G2" s="213"/>
      <c r="H2" s="213"/>
      <c r="I2" s="213"/>
      <c r="J2" s="213"/>
      <c r="K2" s="213"/>
      <c r="L2" s="213"/>
      <c r="M2" s="214"/>
      <c r="N2" s="9"/>
      <c r="O2" s="9"/>
      <c r="P2" s="9"/>
      <c r="Q2" s="9"/>
      <c r="R2" s="9"/>
      <c r="S2" s="9"/>
      <c r="T2" s="9"/>
      <c r="U2" s="9"/>
      <c r="V2" s="9"/>
      <c r="W2" s="9"/>
      <c r="X2" s="9"/>
      <c r="Y2" s="9"/>
      <c r="Z2" s="9"/>
    </row>
    <row r="3" spans="1:26" ht="13.5" customHeight="1">
      <c r="A3" s="221"/>
      <c r="B3" s="216"/>
      <c r="C3" s="216"/>
      <c r="D3" s="216"/>
      <c r="E3" s="217"/>
      <c r="F3" s="221"/>
      <c r="G3" s="216"/>
      <c r="H3" s="216"/>
      <c r="I3" s="216"/>
      <c r="J3" s="216"/>
      <c r="K3" s="216"/>
      <c r="L3" s="216"/>
      <c r="M3" s="217"/>
      <c r="N3" s="9"/>
      <c r="O3" s="9"/>
      <c r="P3" s="9"/>
      <c r="Q3" s="9"/>
      <c r="R3" s="9"/>
      <c r="S3" s="9"/>
      <c r="T3" s="9"/>
      <c r="U3" s="9"/>
      <c r="V3" s="9"/>
      <c r="W3" s="9"/>
      <c r="X3" s="9"/>
      <c r="Y3" s="9"/>
      <c r="Z3" s="9"/>
    </row>
    <row r="4" spans="1:26" ht="15.75" customHeight="1">
      <c r="A4" s="28" t="s">
        <v>82</v>
      </c>
      <c r="B4" s="233" t="str">
        <f>"Back to Alternate Overview " &amp; RIGHT('Alternate Year Overview'!A2, 4)</f>
        <v>Back to Alternate Overview 2021</v>
      </c>
      <c r="C4" s="232"/>
      <c r="D4" s="232"/>
      <c r="E4" s="219"/>
      <c r="F4" s="231" t="s">
        <v>87</v>
      </c>
      <c r="G4" s="232"/>
      <c r="H4" s="232"/>
      <c r="I4" s="232"/>
      <c r="J4" s="232"/>
      <c r="K4" s="232"/>
      <c r="L4" s="232"/>
      <c r="M4" s="219"/>
      <c r="N4" s="30"/>
      <c r="O4" s="31"/>
      <c r="P4" s="31"/>
      <c r="Q4" s="31"/>
      <c r="R4" s="31"/>
      <c r="S4" s="31"/>
      <c r="T4" s="31"/>
      <c r="U4" s="31"/>
      <c r="V4" s="31"/>
      <c r="W4" s="31"/>
      <c r="X4" s="31"/>
      <c r="Y4" s="31"/>
      <c r="Z4" s="31"/>
    </row>
    <row r="5" spans="1:26" ht="12.75" customHeight="1">
      <c r="A5" s="32" t="s">
        <v>92</v>
      </c>
      <c r="B5" s="32" t="s">
        <v>94</v>
      </c>
      <c r="C5" s="33" t="str">
        <f>"CAP Based on SQSP "&amp; RIGHT('Biennial SQSP Overview'!A2, 4) &amp;" Performance Level"</f>
        <v>CAP Based on SQSP 2020 Performance Level</v>
      </c>
      <c r="D5" s="33" t="str">
        <f>"CAP Based on SQSP "&amp; RIGHT('Alternate Year Overview'!A2, 4) &amp;" Performance Level"</f>
        <v>CAP Based on SQSP 2021 Performance Level</v>
      </c>
      <c r="E5" s="33" t="s">
        <v>101</v>
      </c>
      <c r="F5" s="34" t="str">
        <f>"12/31/" &amp; RIGHT('Biennial SQSP Overview'!A2, 4)-(1) &amp; " Quarter 1"</f>
        <v>12/31/2019 Quarter 1</v>
      </c>
      <c r="G5" s="34" t="str">
        <f>"3/31/" &amp; RIGHT('Biennial SQSP Overview'!A2, 4) &amp; " Quarter 2"</f>
        <v>3/31/2020 Quarter 2</v>
      </c>
      <c r="H5" s="34" t="str">
        <f>"6/30/" &amp; RIGHT('Biennial SQSP Overview'!A2, 4) &amp; " Quarter 3"</f>
        <v>6/30/2020 Quarter 3</v>
      </c>
      <c r="I5" s="34" t="str">
        <f>"9/30/" &amp; RIGHT('Biennial SQSP Overview'!A2, 4) &amp; " Quarter 4"</f>
        <v>9/30/2020 Quarter 4</v>
      </c>
      <c r="J5" s="34" t="str">
        <f>"12/31/" &amp; RIGHT('Biennial SQSP Overview'!A2, 4) &amp; " Quarter 5"</f>
        <v>12/31/2020 Quarter 5</v>
      </c>
      <c r="K5" s="34" t="str">
        <f>"3/31/" &amp; RIGHT('Biennial SQSP Overview'!A2, 4)+(1) &amp; " Quarter 6"</f>
        <v>3/31/2021 Quarter 6</v>
      </c>
      <c r="L5" s="34" t="str">
        <f>"6/30/" &amp; RIGHT('Biennial SQSP Overview'!A2, 4)+(1) &amp; " Quarter 7"</f>
        <v>6/30/2021 Quarter 7</v>
      </c>
      <c r="M5" s="34" t="str">
        <f>"9/30/" &amp; RIGHT('Biennial SQSP Overview'!A2, 4)+(1) &amp; " Quarter 8"</f>
        <v>9/30/2021 Quarter 8</v>
      </c>
      <c r="N5" s="9"/>
      <c r="O5" s="9"/>
      <c r="P5" s="9"/>
      <c r="Q5" s="9"/>
      <c r="R5" s="9"/>
      <c r="S5" s="9"/>
      <c r="T5" s="9"/>
      <c r="U5" s="9"/>
      <c r="V5" s="9"/>
      <c r="W5" s="9"/>
      <c r="X5" s="9"/>
      <c r="Y5" s="9"/>
      <c r="Z5" s="9"/>
    </row>
    <row r="6" spans="1:26" ht="12.75" customHeight="1">
      <c r="A6" s="240"/>
      <c r="B6" s="236"/>
      <c r="C6" s="265"/>
      <c r="D6" s="265"/>
      <c r="E6" s="39" t="s">
        <v>111</v>
      </c>
      <c r="F6" s="40"/>
      <c r="G6" s="40"/>
      <c r="H6" s="40"/>
      <c r="I6" s="40"/>
      <c r="J6" s="40"/>
      <c r="K6" s="40"/>
      <c r="L6" s="40"/>
      <c r="M6" s="40"/>
      <c r="N6" s="9"/>
      <c r="O6" s="9"/>
      <c r="P6" s="9"/>
      <c r="Q6" s="9"/>
      <c r="R6" s="9"/>
      <c r="S6" s="9"/>
      <c r="T6" s="9"/>
      <c r="U6" s="9"/>
      <c r="V6" s="9"/>
      <c r="W6" s="9"/>
      <c r="X6" s="9"/>
      <c r="Y6" s="9"/>
      <c r="Z6" s="9"/>
    </row>
    <row r="7" spans="1:26" ht="12.75" customHeight="1">
      <c r="A7" s="235"/>
      <c r="B7" s="235"/>
      <c r="C7" s="235"/>
      <c r="D7" s="235"/>
      <c r="E7" s="43" t="s">
        <v>114</v>
      </c>
      <c r="F7" s="44"/>
      <c r="G7" s="44"/>
      <c r="H7" s="44"/>
      <c r="I7" s="44"/>
      <c r="J7" s="44"/>
      <c r="K7" s="44"/>
      <c r="L7" s="44"/>
      <c r="M7" s="44"/>
      <c r="N7" s="9"/>
      <c r="O7" s="9"/>
      <c r="P7" s="9"/>
      <c r="Q7" s="9"/>
      <c r="R7" s="9"/>
      <c r="S7" s="9"/>
      <c r="T7" s="9"/>
      <c r="U7" s="9"/>
      <c r="V7" s="9"/>
      <c r="W7" s="9"/>
      <c r="X7" s="9"/>
      <c r="Y7" s="9"/>
      <c r="Z7" s="9"/>
    </row>
    <row r="8" spans="1:26" ht="12.75" customHeight="1">
      <c r="A8" s="240"/>
      <c r="B8" s="236"/>
      <c r="C8" s="265"/>
      <c r="D8" s="265"/>
      <c r="E8" s="39" t="s">
        <v>111</v>
      </c>
      <c r="F8" s="40"/>
      <c r="G8" s="40"/>
      <c r="H8" s="40"/>
      <c r="I8" s="40"/>
      <c r="J8" s="40"/>
      <c r="K8" s="40"/>
      <c r="L8" s="40"/>
      <c r="M8" s="40"/>
      <c r="N8" s="9"/>
      <c r="O8" s="9"/>
      <c r="P8" s="9"/>
      <c r="Q8" s="9"/>
      <c r="R8" s="9"/>
      <c r="S8" s="9"/>
      <c r="T8" s="9"/>
      <c r="U8" s="9"/>
      <c r="V8" s="9"/>
      <c r="W8" s="9"/>
      <c r="X8" s="9"/>
      <c r="Y8" s="9"/>
      <c r="Z8" s="9"/>
    </row>
    <row r="9" spans="1:26" ht="12.75" customHeight="1">
      <c r="A9" s="235"/>
      <c r="B9" s="235"/>
      <c r="C9" s="235"/>
      <c r="D9" s="235"/>
      <c r="E9" s="43" t="s">
        <v>114</v>
      </c>
      <c r="F9" s="44"/>
      <c r="G9" s="44"/>
      <c r="H9" s="44"/>
      <c r="I9" s="44"/>
      <c r="J9" s="44"/>
      <c r="K9" s="44"/>
      <c r="L9" s="44"/>
      <c r="M9" s="44"/>
      <c r="N9" s="9"/>
      <c r="O9" s="9"/>
      <c r="P9" s="9"/>
      <c r="Q9" s="9"/>
      <c r="R9" s="9"/>
      <c r="S9" s="9"/>
      <c r="T9" s="9"/>
      <c r="U9" s="9"/>
      <c r="V9" s="9"/>
      <c r="W9" s="9"/>
      <c r="X9" s="9"/>
      <c r="Y9" s="9"/>
      <c r="Z9" s="9"/>
    </row>
    <row r="10" spans="1:26" ht="12.75" customHeight="1">
      <c r="A10" s="240"/>
      <c r="B10" s="236"/>
      <c r="C10" s="265"/>
      <c r="D10" s="265"/>
      <c r="E10" s="39" t="s">
        <v>111</v>
      </c>
      <c r="F10" s="40"/>
      <c r="G10" s="40"/>
      <c r="H10" s="40"/>
      <c r="I10" s="40"/>
      <c r="J10" s="40"/>
      <c r="K10" s="40"/>
      <c r="L10" s="40"/>
      <c r="M10" s="40"/>
      <c r="N10" s="9"/>
      <c r="O10" s="9"/>
      <c r="P10" s="9"/>
      <c r="Q10" s="9"/>
      <c r="R10" s="9"/>
      <c r="S10" s="9"/>
      <c r="T10" s="9"/>
      <c r="U10" s="9"/>
      <c r="V10" s="9"/>
      <c r="W10" s="9"/>
      <c r="X10" s="9"/>
      <c r="Y10" s="9"/>
      <c r="Z10" s="9"/>
    </row>
    <row r="11" spans="1:26" ht="12.75" customHeight="1">
      <c r="A11" s="235"/>
      <c r="B11" s="235"/>
      <c r="C11" s="235"/>
      <c r="D11" s="235"/>
      <c r="E11" s="43" t="s">
        <v>114</v>
      </c>
      <c r="F11" s="44"/>
      <c r="G11" s="44"/>
      <c r="H11" s="44"/>
      <c r="I11" s="44"/>
      <c r="J11" s="44"/>
      <c r="K11" s="44"/>
      <c r="L11" s="44"/>
      <c r="M11" s="44"/>
      <c r="N11" s="9"/>
      <c r="O11" s="9"/>
      <c r="P11" s="9"/>
      <c r="Q11" s="9"/>
      <c r="R11" s="9"/>
      <c r="S11" s="9"/>
      <c r="T11" s="9"/>
      <c r="U11" s="9"/>
      <c r="V11" s="9"/>
      <c r="W11" s="9"/>
      <c r="X11" s="9"/>
      <c r="Y11" s="9"/>
      <c r="Z11" s="9"/>
    </row>
    <row r="12" spans="1:26" ht="12.75" customHeight="1">
      <c r="A12" s="240"/>
      <c r="B12" s="236"/>
      <c r="C12" s="265"/>
      <c r="D12" s="265"/>
      <c r="E12" s="39" t="s">
        <v>111</v>
      </c>
      <c r="F12" s="40"/>
      <c r="G12" s="40"/>
      <c r="H12" s="40"/>
      <c r="I12" s="40"/>
      <c r="J12" s="40"/>
      <c r="K12" s="40"/>
      <c r="L12" s="40"/>
      <c r="M12" s="40"/>
      <c r="N12" s="9"/>
      <c r="O12" s="9"/>
      <c r="P12" s="9"/>
      <c r="Q12" s="9"/>
      <c r="R12" s="9"/>
      <c r="S12" s="9"/>
      <c r="T12" s="9"/>
      <c r="U12" s="9"/>
      <c r="V12" s="9"/>
      <c r="W12" s="9"/>
      <c r="X12" s="9"/>
      <c r="Y12" s="9"/>
      <c r="Z12" s="9"/>
    </row>
    <row r="13" spans="1:26" ht="12.75" customHeight="1">
      <c r="A13" s="235"/>
      <c r="B13" s="235"/>
      <c r="C13" s="235"/>
      <c r="D13" s="235"/>
      <c r="E13" s="43" t="s">
        <v>114</v>
      </c>
      <c r="F13" s="44"/>
      <c r="G13" s="44"/>
      <c r="H13" s="44"/>
      <c r="I13" s="44"/>
      <c r="J13" s="44"/>
      <c r="K13" s="44"/>
      <c r="L13" s="44"/>
      <c r="M13" s="44"/>
      <c r="N13" s="9"/>
      <c r="O13" s="9"/>
      <c r="P13" s="9"/>
      <c r="Q13" s="9"/>
      <c r="R13" s="9"/>
      <c r="S13" s="9"/>
      <c r="T13" s="9"/>
      <c r="U13" s="9"/>
      <c r="V13" s="9"/>
      <c r="W13" s="9"/>
      <c r="X13" s="9"/>
      <c r="Y13" s="9"/>
      <c r="Z13" s="9"/>
    </row>
    <row r="14" spans="1:26" ht="12.75" customHeight="1">
      <c r="A14" s="240"/>
      <c r="B14" s="236"/>
      <c r="C14" s="265"/>
      <c r="D14" s="265"/>
      <c r="E14" s="39" t="s">
        <v>111</v>
      </c>
      <c r="F14" s="40"/>
      <c r="G14" s="40"/>
      <c r="H14" s="40"/>
      <c r="I14" s="40"/>
      <c r="J14" s="40"/>
      <c r="K14" s="40"/>
      <c r="L14" s="40"/>
      <c r="M14" s="40"/>
      <c r="N14" s="9"/>
      <c r="O14" s="9"/>
      <c r="P14" s="9"/>
      <c r="Q14" s="9"/>
      <c r="R14" s="9"/>
      <c r="S14" s="9"/>
      <c r="T14" s="9"/>
      <c r="U14" s="9"/>
      <c r="V14" s="9"/>
      <c r="W14" s="9"/>
      <c r="X14" s="9"/>
      <c r="Y14" s="9"/>
      <c r="Z14" s="9"/>
    </row>
    <row r="15" spans="1:26" ht="12.75" customHeight="1">
      <c r="A15" s="235"/>
      <c r="B15" s="235"/>
      <c r="C15" s="235"/>
      <c r="D15" s="235"/>
      <c r="E15" s="43" t="s">
        <v>114</v>
      </c>
      <c r="F15" s="44"/>
      <c r="G15" s="44"/>
      <c r="H15" s="44"/>
      <c r="I15" s="44"/>
      <c r="J15" s="44"/>
      <c r="K15" s="44"/>
      <c r="L15" s="44"/>
      <c r="M15" s="44"/>
      <c r="N15" s="9"/>
      <c r="O15" s="9"/>
      <c r="P15" s="9"/>
      <c r="Q15" s="9"/>
      <c r="R15" s="9"/>
      <c r="S15" s="9"/>
      <c r="T15" s="9"/>
      <c r="U15" s="9"/>
      <c r="V15" s="9"/>
      <c r="W15" s="9"/>
      <c r="X15" s="9"/>
      <c r="Y15" s="9"/>
      <c r="Z15" s="9"/>
    </row>
    <row r="16" spans="1:26" ht="12.75" customHeight="1">
      <c r="A16" s="241" t="s">
        <v>125</v>
      </c>
      <c r="B16" s="232"/>
      <c r="C16" s="232"/>
      <c r="D16" s="232"/>
      <c r="E16" s="232"/>
      <c r="F16" s="232"/>
      <c r="G16" s="232"/>
      <c r="H16" s="232"/>
      <c r="I16" s="232"/>
      <c r="J16" s="232"/>
      <c r="K16" s="232"/>
      <c r="L16" s="232"/>
      <c r="M16" s="219"/>
      <c r="N16" s="9"/>
      <c r="O16" s="9"/>
      <c r="P16" s="9"/>
      <c r="Q16" s="9"/>
      <c r="R16" s="9"/>
      <c r="S16" s="9"/>
      <c r="T16" s="9"/>
      <c r="U16" s="9"/>
      <c r="V16" s="9"/>
      <c r="W16" s="9"/>
      <c r="X16" s="9"/>
      <c r="Y16" s="9"/>
      <c r="Z16" s="9"/>
    </row>
    <row r="17" spans="1:26" ht="30" customHeight="1">
      <c r="A17" s="242"/>
      <c r="B17" s="232"/>
      <c r="C17" s="232"/>
      <c r="D17" s="232"/>
      <c r="E17" s="232"/>
      <c r="F17" s="232"/>
      <c r="G17" s="232"/>
      <c r="H17" s="232"/>
      <c r="I17" s="232"/>
      <c r="J17" s="232"/>
      <c r="K17" s="232"/>
      <c r="L17" s="232"/>
      <c r="M17" s="219"/>
      <c r="N17" s="9"/>
      <c r="O17" s="9"/>
      <c r="P17" s="9"/>
      <c r="Q17" s="9"/>
      <c r="R17" s="9"/>
      <c r="S17" s="9"/>
      <c r="T17" s="9"/>
      <c r="U17" s="9"/>
      <c r="V17" s="9"/>
      <c r="W17" s="9"/>
      <c r="X17" s="9"/>
      <c r="Y17" s="9"/>
      <c r="Z17" s="9"/>
    </row>
    <row r="18" spans="1:26" ht="15" customHeight="1">
      <c r="A18" s="243" t="s">
        <v>126</v>
      </c>
      <c r="B18" s="213"/>
      <c r="C18" s="213"/>
      <c r="D18" s="213"/>
      <c r="E18" s="213"/>
      <c r="F18" s="213"/>
      <c r="G18" s="213"/>
      <c r="H18" s="213"/>
      <c r="I18" s="213"/>
      <c r="J18" s="213"/>
      <c r="K18" s="213"/>
      <c r="L18" s="213"/>
      <c r="M18" s="214"/>
      <c r="N18" s="53"/>
      <c r="O18" s="53"/>
      <c r="P18" s="53"/>
      <c r="Q18" s="53"/>
      <c r="R18" s="53"/>
      <c r="S18" s="53"/>
      <c r="T18" s="53"/>
      <c r="U18" s="53"/>
      <c r="V18" s="53"/>
      <c r="W18" s="53"/>
      <c r="X18" s="53"/>
      <c r="Y18" s="53"/>
      <c r="Z18" s="53"/>
    </row>
    <row r="19" spans="1:26" ht="15" customHeight="1">
      <c r="A19" s="223" t="s">
        <v>128</v>
      </c>
      <c r="B19" s="156"/>
      <c r="C19" s="156"/>
      <c r="D19" s="156"/>
      <c r="E19" s="156"/>
      <c r="F19" s="156"/>
      <c r="G19" s="156"/>
      <c r="H19" s="156"/>
      <c r="I19" s="156"/>
      <c r="J19" s="156"/>
      <c r="K19" s="156"/>
      <c r="L19" s="156"/>
      <c r="M19" s="210"/>
      <c r="N19" s="53"/>
      <c r="O19" s="53"/>
      <c r="P19" s="53"/>
      <c r="Q19" s="53"/>
      <c r="R19" s="53"/>
      <c r="S19" s="53"/>
      <c r="T19" s="53"/>
      <c r="U19" s="53"/>
      <c r="V19" s="53"/>
      <c r="W19" s="53"/>
      <c r="X19" s="53"/>
      <c r="Y19" s="53"/>
      <c r="Z19" s="53"/>
    </row>
    <row r="20" spans="1:26" ht="15" customHeight="1">
      <c r="A20" s="225"/>
      <c r="B20" s="156"/>
      <c r="C20" s="156"/>
      <c r="D20" s="156"/>
      <c r="E20" s="156"/>
      <c r="F20" s="156"/>
      <c r="G20" s="156"/>
      <c r="H20" s="156"/>
      <c r="I20" s="156"/>
      <c r="J20" s="156"/>
      <c r="K20" s="156"/>
      <c r="L20" s="156"/>
      <c r="M20" s="210"/>
      <c r="N20" s="53"/>
      <c r="O20" s="53"/>
      <c r="P20" s="53"/>
      <c r="Q20" s="53"/>
      <c r="R20" s="53"/>
      <c r="S20" s="53"/>
      <c r="T20" s="53"/>
      <c r="U20" s="53"/>
      <c r="V20" s="53"/>
      <c r="W20" s="53"/>
      <c r="X20" s="53"/>
      <c r="Y20" s="53"/>
      <c r="Z20" s="53"/>
    </row>
    <row r="21" spans="1:26" ht="15" hidden="1" customHeight="1">
      <c r="A21" s="224" t="s">
        <v>129</v>
      </c>
      <c r="B21" s="156"/>
      <c r="C21" s="156"/>
      <c r="D21" s="156"/>
      <c r="E21" s="156"/>
      <c r="F21" s="156"/>
      <c r="G21" s="156"/>
      <c r="H21" s="156"/>
      <c r="I21" s="156"/>
      <c r="J21" s="156"/>
      <c r="K21" s="156"/>
      <c r="L21" s="156"/>
      <c r="M21" s="210"/>
      <c r="N21" s="53"/>
      <c r="O21" s="53"/>
      <c r="P21" s="53"/>
      <c r="Q21" s="53"/>
      <c r="R21" s="53"/>
      <c r="S21" s="53"/>
      <c r="T21" s="53"/>
      <c r="U21" s="53"/>
      <c r="V21" s="53"/>
      <c r="W21" s="53"/>
      <c r="X21" s="53"/>
      <c r="Y21" s="53"/>
      <c r="Z21" s="53"/>
    </row>
    <row r="22" spans="1:26" ht="15" customHeight="1">
      <c r="A22" s="223" t="s">
        <v>130</v>
      </c>
      <c r="B22" s="156"/>
      <c r="C22" s="156"/>
      <c r="D22" s="156"/>
      <c r="E22" s="156"/>
      <c r="F22" s="156"/>
      <c r="G22" s="156"/>
      <c r="H22" s="156"/>
      <c r="I22" s="156"/>
      <c r="J22" s="156"/>
      <c r="K22" s="156"/>
      <c r="L22" s="156"/>
      <c r="M22" s="210"/>
      <c r="N22" s="53"/>
      <c r="O22" s="53"/>
      <c r="P22" s="53"/>
      <c r="Q22" s="53"/>
      <c r="R22" s="53"/>
      <c r="S22" s="53"/>
      <c r="T22" s="53"/>
      <c r="U22" s="53"/>
      <c r="V22" s="53"/>
      <c r="W22" s="53"/>
      <c r="X22" s="53"/>
      <c r="Y22" s="53"/>
      <c r="Z22" s="53"/>
    </row>
    <row r="23" spans="1:26" ht="15" customHeight="1">
      <c r="A23" s="225"/>
      <c r="B23" s="156"/>
      <c r="C23" s="156"/>
      <c r="D23" s="156"/>
      <c r="E23" s="156"/>
      <c r="F23" s="156"/>
      <c r="G23" s="156"/>
      <c r="H23" s="156"/>
      <c r="I23" s="156"/>
      <c r="J23" s="156"/>
      <c r="K23" s="156"/>
      <c r="L23" s="156"/>
      <c r="M23" s="210"/>
      <c r="N23" s="53"/>
      <c r="O23" s="53"/>
      <c r="P23" s="53"/>
      <c r="Q23" s="53"/>
      <c r="R23" s="53"/>
      <c r="S23" s="53"/>
      <c r="T23" s="53"/>
      <c r="U23" s="53"/>
      <c r="V23" s="53"/>
      <c r="W23" s="53"/>
      <c r="X23" s="53"/>
      <c r="Y23" s="53"/>
      <c r="Z23" s="53"/>
    </row>
    <row r="24" spans="1:26" ht="15" hidden="1" customHeight="1">
      <c r="A24" s="224" t="s">
        <v>129</v>
      </c>
      <c r="B24" s="156"/>
      <c r="C24" s="156"/>
      <c r="D24" s="156"/>
      <c r="E24" s="156"/>
      <c r="F24" s="156"/>
      <c r="G24" s="156"/>
      <c r="H24" s="156"/>
      <c r="I24" s="156"/>
      <c r="J24" s="156"/>
      <c r="K24" s="156"/>
      <c r="L24" s="156"/>
      <c r="M24" s="210"/>
      <c r="N24" s="53"/>
      <c r="O24" s="53"/>
      <c r="P24" s="53"/>
      <c r="Q24" s="53"/>
      <c r="R24" s="53"/>
      <c r="S24" s="53"/>
      <c r="T24" s="53"/>
      <c r="U24" s="53"/>
      <c r="V24" s="53"/>
      <c r="W24" s="53"/>
      <c r="X24" s="53"/>
      <c r="Y24" s="53"/>
      <c r="Z24" s="53"/>
    </row>
    <row r="25" spans="1:26" ht="45" customHeight="1">
      <c r="A25" s="223" t="s">
        <v>131</v>
      </c>
      <c r="B25" s="156"/>
      <c r="C25" s="156"/>
      <c r="D25" s="156"/>
      <c r="E25" s="156"/>
      <c r="F25" s="156"/>
      <c r="G25" s="156"/>
      <c r="H25" s="156"/>
      <c r="I25" s="156"/>
      <c r="J25" s="156"/>
      <c r="K25" s="156"/>
      <c r="L25" s="156"/>
      <c r="M25" s="210"/>
      <c r="N25" s="53"/>
      <c r="O25" s="53"/>
      <c r="P25" s="53"/>
      <c r="Q25" s="53"/>
      <c r="R25" s="53"/>
      <c r="S25" s="53"/>
      <c r="T25" s="53"/>
      <c r="U25" s="53"/>
      <c r="V25" s="53"/>
      <c r="W25" s="53"/>
      <c r="X25" s="53"/>
      <c r="Y25" s="53"/>
      <c r="Z25" s="53"/>
    </row>
    <row r="26" spans="1:26" ht="15" customHeight="1">
      <c r="A26" s="225"/>
      <c r="B26" s="156"/>
      <c r="C26" s="156"/>
      <c r="D26" s="156"/>
      <c r="E26" s="156"/>
      <c r="F26" s="156"/>
      <c r="G26" s="156"/>
      <c r="H26" s="156"/>
      <c r="I26" s="156"/>
      <c r="J26" s="156"/>
      <c r="K26" s="156"/>
      <c r="L26" s="156"/>
      <c r="M26" s="210"/>
      <c r="N26" s="53"/>
      <c r="O26" s="53"/>
      <c r="P26" s="53"/>
      <c r="Q26" s="53"/>
      <c r="R26" s="53"/>
      <c r="S26" s="53"/>
      <c r="T26" s="53"/>
      <c r="U26" s="53"/>
      <c r="V26" s="53"/>
      <c r="W26" s="53"/>
      <c r="X26" s="53"/>
      <c r="Y26" s="53"/>
      <c r="Z26" s="53"/>
    </row>
    <row r="27" spans="1:26" ht="15" hidden="1" customHeight="1">
      <c r="A27" s="224" t="s">
        <v>129</v>
      </c>
      <c r="B27" s="156"/>
      <c r="C27" s="156"/>
      <c r="D27" s="156"/>
      <c r="E27" s="156"/>
      <c r="F27" s="156"/>
      <c r="G27" s="156"/>
      <c r="H27" s="156"/>
      <c r="I27" s="156"/>
      <c r="J27" s="156"/>
      <c r="K27" s="156"/>
      <c r="L27" s="156"/>
      <c r="M27" s="210"/>
      <c r="N27" s="53"/>
      <c r="O27" s="53"/>
      <c r="P27" s="53"/>
      <c r="Q27" s="53"/>
      <c r="R27" s="53"/>
      <c r="S27" s="53"/>
      <c r="T27" s="53"/>
      <c r="U27" s="53"/>
      <c r="V27" s="53"/>
      <c r="W27" s="53"/>
      <c r="X27" s="53"/>
      <c r="Y27" s="53"/>
      <c r="Z27" s="53"/>
    </row>
    <row r="28" spans="1:26" ht="30" customHeight="1">
      <c r="A28" s="223" t="s">
        <v>132</v>
      </c>
      <c r="B28" s="156"/>
      <c r="C28" s="156"/>
      <c r="D28" s="156"/>
      <c r="E28" s="156"/>
      <c r="F28" s="156"/>
      <c r="G28" s="156"/>
      <c r="H28" s="156"/>
      <c r="I28" s="156"/>
      <c r="J28" s="156"/>
      <c r="K28" s="156"/>
      <c r="L28" s="156"/>
      <c r="M28" s="210"/>
      <c r="N28" s="53"/>
      <c r="O28" s="53"/>
      <c r="P28" s="53"/>
      <c r="Q28" s="53"/>
      <c r="R28" s="53"/>
      <c r="S28" s="53"/>
      <c r="T28" s="53"/>
      <c r="U28" s="53"/>
      <c r="V28" s="53"/>
      <c r="W28" s="53"/>
      <c r="X28" s="53"/>
      <c r="Y28" s="53"/>
      <c r="Z28" s="53"/>
    </row>
    <row r="29" spans="1:26" ht="15" customHeight="1">
      <c r="A29" s="225"/>
      <c r="B29" s="156"/>
      <c r="C29" s="156"/>
      <c r="D29" s="156"/>
      <c r="E29" s="156"/>
      <c r="F29" s="156"/>
      <c r="G29" s="156"/>
      <c r="H29" s="156"/>
      <c r="I29" s="156"/>
      <c r="J29" s="156"/>
      <c r="K29" s="156"/>
      <c r="L29" s="156"/>
      <c r="M29" s="210"/>
      <c r="N29" s="53"/>
      <c r="O29" s="53"/>
      <c r="P29" s="53"/>
      <c r="Q29" s="53"/>
      <c r="R29" s="53"/>
      <c r="S29" s="53"/>
      <c r="T29" s="53"/>
      <c r="U29" s="53"/>
      <c r="V29" s="53"/>
      <c r="W29" s="53"/>
      <c r="X29" s="53"/>
      <c r="Y29" s="53"/>
      <c r="Z29" s="53"/>
    </row>
    <row r="30" spans="1:26" ht="15" hidden="1" customHeight="1">
      <c r="A30" s="224" t="s">
        <v>129</v>
      </c>
      <c r="B30" s="156"/>
      <c r="C30" s="156"/>
      <c r="D30" s="156"/>
      <c r="E30" s="156"/>
      <c r="F30" s="156"/>
      <c r="G30" s="156"/>
      <c r="H30" s="156"/>
      <c r="I30" s="156"/>
      <c r="J30" s="156"/>
      <c r="K30" s="156"/>
      <c r="L30" s="156"/>
      <c r="M30" s="210"/>
      <c r="N30" s="53"/>
      <c r="O30" s="53"/>
      <c r="P30" s="53"/>
      <c r="Q30" s="53"/>
      <c r="R30" s="53"/>
      <c r="S30" s="53"/>
      <c r="T30" s="53"/>
      <c r="U30" s="53"/>
      <c r="V30" s="53"/>
      <c r="W30" s="53"/>
      <c r="X30" s="53"/>
      <c r="Y30" s="53"/>
      <c r="Z30" s="53"/>
    </row>
    <row r="31" spans="1:26" ht="15" customHeight="1">
      <c r="A31" s="223" t="s">
        <v>133</v>
      </c>
      <c r="B31" s="156"/>
      <c r="C31" s="156"/>
      <c r="D31" s="156"/>
      <c r="E31" s="156"/>
      <c r="F31" s="156"/>
      <c r="G31" s="156"/>
      <c r="H31" s="156"/>
      <c r="I31" s="156"/>
      <c r="J31" s="156"/>
      <c r="K31" s="156"/>
      <c r="L31" s="156"/>
      <c r="M31" s="210"/>
      <c r="N31" s="53"/>
      <c r="O31" s="53"/>
      <c r="P31" s="53"/>
      <c r="Q31" s="53"/>
      <c r="R31" s="53"/>
      <c r="S31" s="53"/>
      <c r="T31" s="53"/>
      <c r="U31" s="53"/>
      <c r="V31" s="53"/>
      <c r="W31" s="53"/>
      <c r="X31" s="53"/>
      <c r="Y31" s="53"/>
      <c r="Z31" s="53"/>
    </row>
    <row r="32" spans="1:26" ht="15" customHeight="1">
      <c r="A32" s="225"/>
      <c r="B32" s="156"/>
      <c r="C32" s="156"/>
      <c r="D32" s="156"/>
      <c r="E32" s="156"/>
      <c r="F32" s="156"/>
      <c r="G32" s="156"/>
      <c r="H32" s="156"/>
      <c r="I32" s="156"/>
      <c r="J32" s="156"/>
      <c r="K32" s="156"/>
      <c r="L32" s="156"/>
      <c r="M32" s="210"/>
      <c r="N32" s="53"/>
      <c r="O32" s="53"/>
      <c r="P32" s="53"/>
      <c r="Q32" s="53"/>
      <c r="R32" s="53"/>
      <c r="S32" s="53"/>
      <c r="T32" s="53"/>
      <c r="U32" s="53"/>
      <c r="V32" s="53"/>
      <c r="W32" s="53"/>
      <c r="X32" s="53"/>
      <c r="Y32" s="53"/>
      <c r="Z32" s="53"/>
    </row>
    <row r="33" spans="1:26" ht="15" hidden="1" customHeight="1">
      <c r="A33" s="224" t="s">
        <v>129</v>
      </c>
      <c r="B33" s="156"/>
      <c r="C33" s="156"/>
      <c r="D33" s="156"/>
      <c r="E33" s="156"/>
      <c r="F33" s="156"/>
      <c r="G33" s="156"/>
      <c r="H33" s="156"/>
      <c r="I33" s="156"/>
      <c r="J33" s="156"/>
      <c r="K33" s="156"/>
      <c r="L33" s="156"/>
      <c r="M33" s="210"/>
      <c r="N33" s="53"/>
      <c r="O33" s="53"/>
      <c r="P33" s="53"/>
      <c r="Q33" s="53"/>
      <c r="R33" s="53"/>
      <c r="S33" s="53"/>
      <c r="T33" s="53"/>
      <c r="U33" s="53"/>
      <c r="V33" s="53"/>
      <c r="W33" s="53"/>
      <c r="X33" s="53"/>
      <c r="Y33" s="53"/>
      <c r="Z33" s="53"/>
    </row>
    <row r="34" spans="1:26" ht="30" customHeight="1">
      <c r="A34" s="223" t="s">
        <v>497</v>
      </c>
      <c r="B34" s="156"/>
      <c r="C34" s="156"/>
      <c r="D34" s="156"/>
      <c r="E34" s="156"/>
      <c r="F34" s="156"/>
      <c r="G34" s="156"/>
      <c r="H34" s="156"/>
      <c r="I34" s="156"/>
      <c r="J34" s="156"/>
      <c r="K34" s="156"/>
      <c r="L34" s="230"/>
      <c r="M34" s="60"/>
      <c r="N34" s="53"/>
      <c r="O34" s="53"/>
      <c r="P34" s="53"/>
      <c r="Q34" s="53"/>
      <c r="R34" s="53"/>
      <c r="S34" s="53"/>
      <c r="T34" s="53"/>
      <c r="U34" s="53"/>
      <c r="V34" s="53"/>
      <c r="W34" s="53"/>
      <c r="X34" s="53"/>
      <c r="Y34" s="53"/>
      <c r="Z34" s="53"/>
    </row>
    <row r="35" spans="1:26" ht="15" customHeight="1">
      <c r="A35" s="229" t="s">
        <v>498</v>
      </c>
      <c r="B35" s="216"/>
      <c r="C35" s="216"/>
      <c r="D35" s="216"/>
      <c r="E35" s="216"/>
      <c r="F35" s="216"/>
      <c r="G35" s="216"/>
      <c r="H35" s="216"/>
      <c r="I35" s="216"/>
      <c r="J35" s="216"/>
      <c r="K35" s="216"/>
      <c r="L35" s="216"/>
      <c r="M35" s="217"/>
      <c r="N35" s="53"/>
      <c r="O35" s="53"/>
      <c r="P35" s="53"/>
      <c r="Q35" s="53"/>
      <c r="R35" s="53"/>
      <c r="S35" s="53"/>
      <c r="T35" s="53"/>
      <c r="U35" s="53"/>
      <c r="V35" s="53"/>
      <c r="W35" s="53"/>
      <c r="X35" s="53"/>
      <c r="Y35" s="53"/>
      <c r="Z35" s="53"/>
    </row>
    <row r="36" spans="1:26" ht="12.75" customHeight="1">
      <c r="A36" s="226" t="s">
        <v>27</v>
      </c>
      <c r="B36" s="227"/>
      <c r="C36" s="227"/>
      <c r="D36" s="227"/>
      <c r="E36" s="227"/>
      <c r="F36" s="227"/>
      <c r="G36" s="227"/>
      <c r="H36" s="227"/>
      <c r="I36" s="227"/>
      <c r="J36" s="227"/>
      <c r="K36" s="227"/>
      <c r="L36" s="227"/>
      <c r="M36" s="228"/>
      <c r="N36" s="9"/>
      <c r="O36" s="9"/>
      <c r="P36" s="9"/>
      <c r="Q36" s="9"/>
      <c r="R36" s="9"/>
      <c r="S36" s="9"/>
      <c r="T36" s="9"/>
      <c r="U36" s="9"/>
      <c r="V36" s="9"/>
      <c r="W36" s="9"/>
      <c r="X36" s="9"/>
      <c r="Y36" s="9"/>
      <c r="Z36" s="9"/>
    </row>
    <row r="37" spans="1:26" ht="12.75" customHeight="1">
      <c r="A37" s="220" t="s">
        <v>499</v>
      </c>
      <c r="B37" s="213"/>
      <c r="C37" s="213"/>
      <c r="D37" s="213"/>
      <c r="E37" s="213"/>
      <c r="F37" s="213"/>
      <c r="G37" s="213"/>
      <c r="H37" s="213"/>
      <c r="I37" s="213"/>
      <c r="J37" s="213"/>
      <c r="K37" s="214"/>
      <c r="L37" s="222" t="s">
        <v>137</v>
      </c>
      <c r="M37" s="219"/>
      <c r="N37" s="9"/>
      <c r="O37" s="9"/>
      <c r="P37" s="9"/>
      <c r="Q37" s="9"/>
      <c r="R37" s="9"/>
      <c r="S37" s="9"/>
      <c r="T37" s="9"/>
      <c r="U37" s="9"/>
      <c r="V37" s="9"/>
      <c r="W37" s="9"/>
      <c r="X37" s="9"/>
      <c r="Y37" s="9"/>
      <c r="Z37" s="9"/>
    </row>
    <row r="38" spans="1:26" ht="12.75" customHeight="1">
      <c r="A38" s="221"/>
      <c r="B38" s="216"/>
      <c r="C38" s="216"/>
      <c r="D38" s="216"/>
      <c r="E38" s="216"/>
      <c r="F38" s="216"/>
      <c r="G38" s="216"/>
      <c r="H38" s="216"/>
      <c r="I38" s="216"/>
      <c r="J38" s="216"/>
      <c r="K38" s="217"/>
      <c r="L38" s="218"/>
      <c r="M38" s="219"/>
      <c r="N38" s="9"/>
      <c r="O38" s="9"/>
      <c r="P38" s="9"/>
      <c r="Q38" s="9"/>
      <c r="R38" s="9"/>
      <c r="S38" s="9"/>
      <c r="T38" s="9"/>
      <c r="U38" s="9"/>
      <c r="V38" s="9"/>
      <c r="W38" s="9"/>
      <c r="X38" s="9"/>
      <c r="Y38" s="9"/>
      <c r="Z38" s="9"/>
    </row>
    <row r="39" spans="1:26" ht="12.75" customHeight="1">
      <c r="A39" s="212" t="str">
        <f>"Quarter 1 status report " &amp; "(12/31/" &amp; RIGHT('Biennial SQSP Overview'!$A$2, 4)-(1) &amp; "):"</f>
        <v>Quarter 1 status report (12/31/2019):</v>
      </c>
      <c r="B39" s="213"/>
      <c r="C39" s="213"/>
      <c r="D39" s="213"/>
      <c r="E39" s="213"/>
      <c r="F39" s="213"/>
      <c r="G39" s="213"/>
      <c r="H39" s="213"/>
      <c r="I39" s="213"/>
      <c r="J39" s="213"/>
      <c r="K39" s="213"/>
      <c r="L39" s="213"/>
      <c r="M39" s="214"/>
      <c r="N39" s="9"/>
      <c r="O39" s="9"/>
      <c r="P39" s="9"/>
      <c r="Q39" s="9"/>
      <c r="R39" s="9"/>
      <c r="S39" s="9"/>
      <c r="T39" s="9"/>
      <c r="U39" s="9"/>
      <c r="V39" s="9"/>
      <c r="W39" s="9"/>
      <c r="X39" s="9"/>
      <c r="Y39" s="9"/>
      <c r="Z39" s="9"/>
    </row>
    <row r="40" spans="1:26" ht="12.75" customHeight="1">
      <c r="A40" s="209"/>
      <c r="B40" s="156"/>
      <c r="C40" s="156"/>
      <c r="D40" s="156"/>
      <c r="E40" s="156"/>
      <c r="F40" s="156"/>
      <c r="G40" s="156"/>
      <c r="H40" s="156"/>
      <c r="I40" s="156"/>
      <c r="J40" s="156"/>
      <c r="K40" s="156"/>
      <c r="L40" s="156"/>
      <c r="M40" s="210"/>
      <c r="N40" s="9"/>
      <c r="O40" s="9"/>
      <c r="P40" s="9"/>
      <c r="Q40" s="9"/>
      <c r="R40" s="9"/>
      <c r="S40" s="9"/>
      <c r="T40" s="9"/>
      <c r="U40" s="9"/>
      <c r="V40" s="9"/>
      <c r="W40" s="9"/>
      <c r="X40" s="9"/>
      <c r="Y40" s="9"/>
      <c r="Z40" s="9"/>
    </row>
    <row r="41" spans="1:26" ht="12.75" customHeight="1">
      <c r="A41" s="211" t="str">
        <f>"Quarter 2 status report " &amp; "(3/31/" &amp; RIGHT('Biennial SQSP Overview'!$A$2, 4) &amp; "):"</f>
        <v>Quarter 2 status report (3/31/2020):</v>
      </c>
      <c r="B41" s="156"/>
      <c r="C41" s="156"/>
      <c r="D41" s="156"/>
      <c r="E41" s="156"/>
      <c r="F41" s="156"/>
      <c r="G41" s="156"/>
      <c r="H41" s="156"/>
      <c r="I41" s="156"/>
      <c r="J41" s="156"/>
      <c r="K41" s="156"/>
      <c r="L41" s="156"/>
      <c r="M41" s="210"/>
      <c r="N41" s="9"/>
      <c r="O41" s="9"/>
      <c r="P41" s="9"/>
      <c r="Q41" s="9"/>
      <c r="R41" s="9"/>
      <c r="S41" s="9"/>
      <c r="T41" s="9"/>
      <c r="U41" s="9"/>
      <c r="V41" s="9"/>
      <c r="W41" s="9"/>
      <c r="X41" s="9"/>
      <c r="Y41" s="9"/>
      <c r="Z41" s="9"/>
    </row>
    <row r="42" spans="1:26" ht="12.75" customHeight="1">
      <c r="A42" s="209"/>
      <c r="B42" s="156"/>
      <c r="C42" s="156"/>
      <c r="D42" s="156"/>
      <c r="E42" s="156"/>
      <c r="F42" s="156"/>
      <c r="G42" s="156"/>
      <c r="H42" s="156"/>
      <c r="I42" s="156"/>
      <c r="J42" s="156"/>
      <c r="K42" s="156"/>
      <c r="L42" s="156"/>
      <c r="M42" s="210"/>
      <c r="N42" s="9"/>
      <c r="O42" s="9"/>
      <c r="P42" s="9"/>
      <c r="Q42" s="9"/>
      <c r="R42" s="9"/>
      <c r="S42" s="9"/>
      <c r="T42" s="9"/>
      <c r="U42" s="9"/>
      <c r="V42" s="9"/>
      <c r="W42" s="9"/>
      <c r="X42" s="9"/>
      <c r="Y42" s="9"/>
      <c r="Z42" s="9"/>
    </row>
    <row r="43" spans="1:26" ht="12.75" customHeight="1">
      <c r="A43" s="211" t="str">
        <f>"Quarter 3 status report " &amp; "(6/30/" &amp; RIGHT('Biennial SQSP Overview'!$A$2, 4) &amp; "):"</f>
        <v>Quarter 3 status report (6/30/2020):</v>
      </c>
      <c r="B43" s="156"/>
      <c r="C43" s="156"/>
      <c r="D43" s="156"/>
      <c r="E43" s="156"/>
      <c r="F43" s="156"/>
      <c r="G43" s="156"/>
      <c r="H43" s="156"/>
      <c r="I43" s="156"/>
      <c r="J43" s="156"/>
      <c r="K43" s="156"/>
      <c r="L43" s="156"/>
      <c r="M43" s="210"/>
      <c r="N43" s="9"/>
      <c r="O43" s="9"/>
      <c r="P43" s="9"/>
      <c r="Q43" s="9"/>
      <c r="R43" s="9"/>
      <c r="S43" s="9"/>
      <c r="T43" s="9"/>
      <c r="U43" s="9"/>
      <c r="V43" s="9"/>
      <c r="W43" s="9"/>
      <c r="X43" s="9"/>
      <c r="Y43" s="9"/>
      <c r="Z43" s="9"/>
    </row>
    <row r="44" spans="1:26" ht="12.75" customHeight="1">
      <c r="A44" s="209"/>
      <c r="B44" s="156"/>
      <c r="C44" s="156"/>
      <c r="D44" s="156"/>
      <c r="E44" s="156"/>
      <c r="F44" s="156"/>
      <c r="G44" s="156"/>
      <c r="H44" s="156"/>
      <c r="I44" s="156"/>
      <c r="J44" s="156"/>
      <c r="K44" s="156"/>
      <c r="L44" s="156"/>
      <c r="M44" s="210"/>
      <c r="N44" s="9"/>
      <c r="O44" s="9"/>
      <c r="P44" s="9"/>
      <c r="Q44" s="9"/>
      <c r="R44" s="9"/>
      <c r="S44" s="9"/>
      <c r="T44" s="9"/>
      <c r="U44" s="9"/>
      <c r="V44" s="9"/>
      <c r="W44" s="9"/>
      <c r="X44" s="9"/>
      <c r="Y44" s="9"/>
      <c r="Z44" s="9"/>
    </row>
    <row r="45" spans="1:26" ht="12.75" customHeight="1">
      <c r="A45" s="211" t="str">
        <f>"Quarter 4 status report " &amp; "(9/30/" &amp; RIGHT('Biennial SQSP Overview'!$A$2, 4) &amp; "):"</f>
        <v>Quarter 4 status report (9/30/2020):</v>
      </c>
      <c r="B45" s="156"/>
      <c r="C45" s="156"/>
      <c r="D45" s="156"/>
      <c r="E45" s="156"/>
      <c r="F45" s="156"/>
      <c r="G45" s="156"/>
      <c r="H45" s="156"/>
      <c r="I45" s="156"/>
      <c r="J45" s="156"/>
      <c r="K45" s="156"/>
      <c r="L45" s="156"/>
      <c r="M45" s="210"/>
      <c r="N45" s="9"/>
      <c r="O45" s="9"/>
      <c r="P45" s="9"/>
      <c r="Q45" s="9"/>
      <c r="R45" s="9"/>
      <c r="S45" s="9"/>
      <c r="T45" s="9"/>
      <c r="U45" s="9"/>
      <c r="V45" s="9"/>
      <c r="W45" s="9"/>
      <c r="X45" s="9"/>
      <c r="Y45" s="9"/>
      <c r="Z45" s="9"/>
    </row>
    <row r="46" spans="1:26" ht="12.75" customHeight="1">
      <c r="A46" s="209"/>
      <c r="B46" s="156"/>
      <c r="C46" s="156"/>
      <c r="D46" s="156"/>
      <c r="E46" s="156"/>
      <c r="F46" s="156"/>
      <c r="G46" s="156"/>
      <c r="H46" s="156"/>
      <c r="I46" s="156"/>
      <c r="J46" s="156"/>
      <c r="K46" s="156"/>
      <c r="L46" s="156"/>
      <c r="M46" s="210"/>
      <c r="N46" s="9"/>
      <c r="O46" s="9"/>
      <c r="P46" s="9"/>
      <c r="Q46" s="9"/>
      <c r="R46" s="9"/>
      <c r="S46" s="9"/>
      <c r="T46" s="9"/>
      <c r="U46" s="9"/>
      <c r="V46" s="9"/>
      <c r="W46" s="9"/>
      <c r="X46" s="9"/>
      <c r="Y46" s="9"/>
      <c r="Z46" s="9"/>
    </row>
    <row r="47" spans="1:26" ht="12.75" customHeight="1">
      <c r="A47" s="211" t="str">
        <f>"Quarter 5 status report " &amp; "(12/31/" &amp; RIGHT('Biennial SQSP Overview'!$A$2, 4) &amp; "):"</f>
        <v>Quarter 5 status report (12/31/2020):</v>
      </c>
      <c r="B47" s="156"/>
      <c r="C47" s="156"/>
      <c r="D47" s="156"/>
      <c r="E47" s="156"/>
      <c r="F47" s="156"/>
      <c r="G47" s="156"/>
      <c r="H47" s="156"/>
      <c r="I47" s="156"/>
      <c r="J47" s="156"/>
      <c r="K47" s="156"/>
      <c r="L47" s="156"/>
      <c r="M47" s="210"/>
      <c r="N47" s="9"/>
      <c r="O47" s="9"/>
      <c r="P47" s="9"/>
      <c r="Q47" s="9"/>
      <c r="R47" s="9"/>
      <c r="S47" s="9"/>
      <c r="T47" s="9"/>
      <c r="U47" s="9"/>
      <c r="V47" s="9"/>
      <c r="W47" s="9"/>
      <c r="X47" s="9"/>
      <c r="Y47" s="9"/>
      <c r="Z47" s="9"/>
    </row>
    <row r="48" spans="1:26" ht="12.75" customHeight="1">
      <c r="A48" s="209"/>
      <c r="B48" s="156"/>
      <c r="C48" s="156"/>
      <c r="D48" s="156"/>
      <c r="E48" s="156"/>
      <c r="F48" s="156"/>
      <c r="G48" s="156"/>
      <c r="H48" s="156"/>
      <c r="I48" s="156"/>
      <c r="J48" s="156"/>
      <c r="K48" s="156"/>
      <c r="L48" s="156"/>
      <c r="M48" s="210"/>
      <c r="N48" s="9"/>
      <c r="O48" s="9"/>
      <c r="P48" s="9"/>
      <c r="Q48" s="9"/>
      <c r="R48" s="9"/>
      <c r="S48" s="9"/>
      <c r="T48" s="9"/>
      <c r="U48" s="9"/>
      <c r="V48" s="9"/>
      <c r="W48" s="9"/>
      <c r="X48" s="9"/>
      <c r="Y48" s="9"/>
      <c r="Z48" s="9"/>
    </row>
    <row r="49" spans="1:26" ht="12.75" customHeight="1">
      <c r="A49" s="211" t="str">
        <f>"Quarter 6 status report " &amp; "(3/31/" &amp; RIGHT('Biennial SQSP Overview'!$A$2, 4)+(1) &amp; "):"</f>
        <v>Quarter 6 status report (3/31/2021):</v>
      </c>
      <c r="B49" s="156"/>
      <c r="C49" s="156"/>
      <c r="D49" s="156"/>
      <c r="E49" s="156"/>
      <c r="F49" s="156"/>
      <c r="G49" s="156"/>
      <c r="H49" s="156"/>
      <c r="I49" s="156"/>
      <c r="J49" s="156"/>
      <c r="K49" s="156"/>
      <c r="L49" s="156"/>
      <c r="M49" s="210"/>
      <c r="N49" s="9"/>
      <c r="O49" s="9"/>
      <c r="P49" s="9"/>
      <c r="Q49" s="9"/>
      <c r="R49" s="9"/>
      <c r="S49" s="9"/>
      <c r="T49" s="9"/>
      <c r="U49" s="9"/>
      <c r="V49" s="9"/>
      <c r="W49" s="9"/>
      <c r="X49" s="9"/>
      <c r="Y49" s="9"/>
      <c r="Z49" s="9"/>
    </row>
    <row r="50" spans="1:26" ht="12.75" customHeight="1">
      <c r="A50" s="209"/>
      <c r="B50" s="156"/>
      <c r="C50" s="156"/>
      <c r="D50" s="156"/>
      <c r="E50" s="156"/>
      <c r="F50" s="156"/>
      <c r="G50" s="156"/>
      <c r="H50" s="156"/>
      <c r="I50" s="156"/>
      <c r="J50" s="156"/>
      <c r="K50" s="156"/>
      <c r="L50" s="156"/>
      <c r="M50" s="210"/>
      <c r="N50" s="9"/>
      <c r="O50" s="9"/>
      <c r="P50" s="9"/>
      <c r="Q50" s="9"/>
      <c r="R50" s="9"/>
      <c r="S50" s="9"/>
      <c r="T50" s="9"/>
      <c r="U50" s="9"/>
      <c r="V50" s="9"/>
      <c r="W50" s="9"/>
      <c r="X50" s="9"/>
      <c r="Y50" s="9"/>
      <c r="Z50" s="9"/>
    </row>
    <row r="51" spans="1:26" ht="12.75" customHeight="1">
      <c r="A51" s="211" t="str">
        <f>"Quarter 7 status report " &amp; "(6/30/" &amp; RIGHT('Biennial SQSP Overview'!$A$2, 4)+(1) &amp; "):"</f>
        <v>Quarter 7 status report (6/30/2021):</v>
      </c>
      <c r="B51" s="156"/>
      <c r="C51" s="156"/>
      <c r="D51" s="156"/>
      <c r="E51" s="156"/>
      <c r="F51" s="156"/>
      <c r="G51" s="156"/>
      <c r="H51" s="156"/>
      <c r="I51" s="156"/>
      <c r="J51" s="156"/>
      <c r="K51" s="156"/>
      <c r="L51" s="156"/>
      <c r="M51" s="210"/>
      <c r="N51" s="9"/>
      <c r="O51" s="9"/>
      <c r="P51" s="9"/>
      <c r="Q51" s="9"/>
      <c r="R51" s="9"/>
      <c r="S51" s="9"/>
      <c r="T51" s="9"/>
      <c r="U51" s="9"/>
      <c r="V51" s="9"/>
      <c r="W51" s="9"/>
      <c r="X51" s="9"/>
      <c r="Y51" s="9"/>
      <c r="Z51" s="9"/>
    </row>
    <row r="52" spans="1:26" ht="12.75" customHeight="1">
      <c r="A52" s="209"/>
      <c r="B52" s="156"/>
      <c r="C52" s="156"/>
      <c r="D52" s="156"/>
      <c r="E52" s="156"/>
      <c r="F52" s="156"/>
      <c r="G52" s="156"/>
      <c r="H52" s="156"/>
      <c r="I52" s="156"/>
      <c r="J52" s="156"/>
      <c r="K52" s="156"/>
      <c r="L52" s="156"/>
      <c r="M52" s="210"/>
      <c r="N52" s="9"/>
      <c r="O52" s="9"/>
      <c r="P52" s="9"/>
      <c r="Q52" s="9"/>
      <c r="R52" s="9"/>
      <c r="S52" s="9"/>
      <c r="T52" s="9"/>
      <c r="U52" s="9"/>
      <c r="V52" s="9"/>
      <c r="W52" s="9"/>
      <c r="X52" s="9"/>
      <c r="Y52" s="9"/>
      <c r="Z52" s="9"/>
    </row>
    <row r="53" spans="1:26" ht="12.75" customHeight="1">
      <c r="A53" s="211" t="str">
        <f>"Quarter 8 status report " &amp; "(9/30/" &amp; RIGHT('Biennial SQSP Overview'!$A$2, 4)+(1) &amp; "):"</f>
        <v>Quarter 8 status report (9/30/2021):</v>
      </c>
      <c r="B53" s="156"/>
      <c r="C53" s="156"/>
      <c r="D53" s="156"/>
      <c r="E53" s="156"/>
      <c r="F53" s="156"/>
      <c r="G53" s="156"/>
      <c r="H53" s="156"/>
      <c r="I53" s="156"/>
      <c r="J53" s="156"/>
      <c r="K53" s="156"/>
      <c r="L53" s="156"/>
      <c r="M53" s="210"/>
      <c r="N53" s="9"/>
      <c r="O53" s="9"/>
      <c r="P53" s="9"/>
      <c r="Q53" s="9"/>
      <c r="R53" s="9"/>
      <c r="S53" s="9"/>
      <c r="T53" s="9"/>
      <c r="U53" s="9"/>
      <c r="V53" s="9"/>
      <c r="W53" s="9"/>
      <c r="X53" s="9"/>
      <c r="Y53" s="9"/>
      <c r="Z53" s="9"/>
    </row>
    <row r="54" spans="1:26" ht="12.75" customHeight="1">
      <c r="A54" s="215"/>
      <c r="B54" s="216"/>
      <c r="C54" s="216"/>
      <c r="D54" s="216"/>
      <c r="E54" s="216"/>
      <c r="F54" s="216"/>
      <c r="G54" s="216"/>
      <c r="H54" s="216"/>
      <c r="I54" s="216"/>
      <c r="J54" s="216"/>
      <c r="K54" s="216"/>
      <c r="L54" s="216"/>
      <c r="M54" s="217"/>
      <c r="N54" s="9"/>
      <c r="O54" s="9"/>
      <c r="P54" s="9"/>
      <c r="Q54" s="9"/>
      <c r="R54" s="9"/>
      <c r="S54" s="9"/>
      <c r="T54" s="9"/>
      <c r="U54" s="9"/>
      <c r="V54" s="9"/>
      <c r="W54" s="9"/>
      <c r="X54" s="9"/>
      <c r="Y54" s="9"/>
      <c r="Z54" s="9"/>
    </row>
    <row r="55" spans="1:26" ht="15" customHeight="1">
      <c r="A55" s="220" t="s">
        <v>500</v>
      </c>
      <c r="B55" s="213"/>
      <c r="C55" s="213"/>
      <c r="D55" s="213"/>
      <c r="E55" s="213"/>
      <c r="F55" s="213"/>
      <c r="G55" s="213"/>
      <c r="H55" s="213"/>
      <c r="I55" s="213"/>
      <c r="J55" s="213"/>
      <c r="K55" s="214"/>
      <c r="L55" s="222" t="s">
        <v>137</v>
      </c>
      <c r="M55" s="219"/>
      <c r="N55" s="9"/>
      <c r="O55" s="9"/>
      <c r="P55" s="9"/>
      <c r="Q55" s="9"/>
      <c r="R55" s="9"/>
      <c r="S55" s="9"/>
      <c r="T55" s="9"/>
      <c r="U55" s="9"/>
      <c r="V55" s="9"/>
      <c r="W55" s="9"/>
      <c r="X55" s="9"/>
      <c r="Y55" s="9"/>
      <c r="Z55" s="9"/>
    </row>
    <row r="56" spans="1:26" ht="12.75" customHeight="1">
      <c r="A56" s="221"/>
      <c r="B56" s="216"/>
      <c r="C56" s="216"/>
      <c r="D56" s="216"/>
      <c r="E56" s="216"/>
      <c r="F56" s="216"/>
      <c r="G56" s="216"/>
      <c r="H56" s="216"/>
      <c r="I56" s="216"/>
      <c r="J56" s="216"/>
      <c r="K56" s="217"/>
      <c r="L56" s="218"/>
      <c r="M56" s="219"/>
      <c r="N56" s="9"/>
      <c r="O56" s="9"/>
      <c r="P56" s="9"/>
      <c r="Q56" s="9"/>
      <c r="R56" s="9"/>
      <c r="S56" s="9"/>
      <c r="T56" s="9"/>
      <c r="U56" s="9"/>
      <c r="V56" s="9"/>
      <c r="W56" s="9"/>
      <c r="X56" s="9"/>
      <c r="Y56" s="9"/>
      <c r="Z56" s="9"/>
    </row>
    <row r="57" spans="1:26" ht="12.75" customHeight="1">
      <c r="A57" s="212" t="str">
        <f>A39</f>
        <v>Quarter 1 status report (12/31/2019):</v>
      </c>
      <c r="B57" s="213"/>
      <c r="C57" s="213"/>
      <c r="D57" s="213"/>
      <c r="E57" s="213"/>
      <c r="F57" s="213"/>
      <c r="G57" s="213"/>
      <c r="H57" s="213"/>
      <c r="I57" s="213"/>
      <c r="J57" s="213"/>
      <c r="K57" s="213"/>
      <c r="L57" s="213"/>
      <c r="M57" s="214"/>
      <c r="N57" s="9"/>
      <c r="O57" s="9"/>
      <c r="P57" s="9"/>
      <c r="Q57" s="9"/>
      <c r="R57" s="9"/>
      <c r="S57" s="9"/>
      <c r="T57" s="9"/>
      <c r="U57" s="9"/>
      <c r="V57" s="9"/>
      <c r="W57" s="9"/>
      <c r="X57" s="9"/>
      <c r="Y57" s="9"/>
      <c r="Z57" s="9"/>
    </row>
    <row r="58" spans="1:26" ht="12.75" customHeight="1">
      <c r="A58" s="209"/>
      <c r="B58" s="156"/>
      <c r="C58" s="156"/>
      <c r="D58" s="156"/>
      <c r="E58" s="156"/>
      <c r="F58" s="156"/>
      <c r="G58" s="156"/>
      <c r="H58" s="156"/>
      <c r="I58" s="156"/>
      <c r="J58" s="156"/>
      <c r="K58" s="156"/>
      <c r="L58" s="156"/>
      <c r="M58" s="210"/>
      <c r="N58" s="9"/>
      <c r="O58" s="9"/>
      <c r="P58" s="9"/>
      <c r="Q58" s="9"/>
      <c r="R58" s="9"/>
      <c r="S58" s="9"/>
      <c r="T58" s="9"/>
      <c r="U58" s="9"/>
      <c r="V58" s="9"/>
      <c r="W58" s="9"/>
      <c r="X58" s="9"/>
      <c r="Y58" s="9"/>
      <c r="Z58" s="9"/>
    </row>
    <row r="59" spans="1:26" ht="12.75" customHeight="1">
      <c r="A59" s="211" t="str">
        <f>A41</f>
        <v>Quarter 2 status report (3/31/2020):</v>
      </c>
      <c r="B59" s="156"/>
      <c r="C59" s="156"/>
      <c r="D59" s="156"/>
      <c r="E59" s="156"/>
      <c r="F59" s="156"/>
      <c r="G59" s="156"/>
      <c r="H59" s="156"/>
      <c r="I59" s="156"/>
      <c r="J59" s="156"/>
      <c r="K59" s="156"/>
      <c r="L59" s="156"/>
      <c r="M59" s="210"/>
      <c r="N59" s="9"/>
      <c r="O59" s="9"/>
      <c r="P59" s="9"/>
      <c r="Q59" s="9"/>
      <c r="R59" s="9"/>
      <c r="S59" s="9"/>
      <c r="T59" s="9"/>
      <c r="U59" s="9"/>
      <c r="V59" s="9"/>
      <c r="W59" s="9"/>
      <c r="X59" s="9"/>
      <c r="Y59" s="9"/>
      <c r="Z59" s="9"/>
    </row>
    <row r="60" spans="1:26" ht="12.75" customHeight="1">
      <c r="A60" s="209"/>
      <c r="B60" s="156"/>
      <c r="C60" s="156"/>
      <c r="D60" s="156"/>
      <c r="E60" s="156"/>
      <c r="F60" s="156"/>
      <c r="G60" s="156"/>
      <c r="H60" s="156"/>
      <c r="I60" s="156"/>
      <c r="J60" s="156"/>
      <c r="K60" s="156"/>
      <c r="L60" s="156"/>
      <c r="M60" s="210"/>
      <c r="N60" s="9"/>
      <c r="O60" s="9"/>
      <c r="P60" s="9"/>
      <c r="Q60" s="9"/>
      <c r="R60" s="9"/>
      <c r="S60" s="9"/>
      <c r="T60" s="9"/>
      <c r="U60" s="9"/>
      <c r="V60" s="9"/>
      <c r="W60" s="9"/>
      <c r="X60" s="9"/>
      <c r="Y60" s="9"/>
      <c r="Z60" s="9"/>
    </row>
    <row r="61" spans="1:26" ht="12.75" customHeight="1">
      <c r="A61" s="211" t="str">
        <f>A43</f>
        <v>Quarter 3 status report (6/30/2020):</v>
      </c>
      <c r="B61" s="156"/>
      <c r="C61" s="156"/>
      <c r="D61" s="156"/>
      <c r="E61" s="156"/>
      <c r="F61" s="156"/>
      <c r="G61" s="156"/>
      <c r="H61" s="156"/>
      <c r="I61" s="156"/>
      <c r="J61" s="156"/>
      <c r="K61" s="156"/>
      <c r="L61" s="156"/>
      <c r="M61" s="210"/>
      <c r="N61" s="9"/>
      <c r="O61" s="9"/>
      <c r="P61" s="9"/>
      <c r="Q61" s="9"/>
      <c r="R61" s="9"/>
      <c r="S61" s="9"/>
      <c r="T61" s="9"/>
      <c r="U61" s="9"/>
      <c r="V61" s="9"/>
      <c r="W61" s="9"/>
      <c r="X61" s="9"/>
      <c r="Y61" s="9"/>
      <c r="Z61" s="9"/>
    </row>
    <row r="62" spans="1:26" ht="12.75" customHeight="1">
      <c r="A62" s="209"/>
      <c r="B62" s="156"/>
      <c r="C62" s="156"/>
      <c r="D62" s="156"/>
      <c r="E62" s="156"/>
      <c r="F62" s="156"/>
      <c r="G62" s="156"/>
      <c r="H62" s="156"/>
      <c r="I62" s="156"/>
      <c r="J62" s="156"/>
      <c r="K62" s="156"/>
      <c r="L62" s="156"/>
      <c r="M62" s="210"/>
      <c r="N62" s="9"/>
      <c r="O62" s="9"/>
      <c r="P62" s="9"/>
      <c r="Q62" s="9"/>
      <c r="R62" s="9"/>
      <c r="S62" s="9"/>
      <c r="T62" s="9"/>
      <c r="U62" s="9"/>
      <c r="V62" s="9"/>
      <c r="W62" s="9"/>
      <c r="X62" s="9"/>
      <c r="Y62" s="9"/>
      <c r="Z62" s="9"/>
    </row>
    <row r="63" spans="1:26" ht="12.75" customHeight="1">
      <c r="A63" s="211" t="str">
        <f>A45</f>
        <v>Quarter 4 status report (9/30/2020):</v>
      </c>
      <c r="B63" s="156"/>
      <c r="C63" s="156"/>
      <c r="D63" s="156"/>
      <c r="E63" s="156"/>
      <c r="F63" s="156"/>
      <c r="G63" s="156"/>
      <c r="H63" s="156"/>
      <c r="I63" s="156"/>
      <c r="J63" s="156"/>
      <c r="K63" s="156"/>
      <c r="L63" s="156"/>
      <c r="M63" s="210"/>
      <c r="N63" s="9"/>
      <c r="O63" s="9"/>
      <c r="P63" s="9"/>
      <c r="Q63" s="9"/>
      <c r="R63" s="9"/>
      <c r="S63" s="9"/>
      <c r="T63" s="9"/>
      <c r="U63" s="9"/>
      <c r="V63" s="9"/>
      <c r="W63" s="9"/>
      <c r="X63" s="9"/>
      <c r="Y63" s="9"/>
      <c r="Z63" s="9"/>
    </row>
    <row r="64" spans="1:26" ht="12.75" customHeight="1">
      <c r="A64" s="209"/>
      <c r="B64" s="156"/>
      <c r="C64" s="156"/>
      <c r="D64" s="156"/>
      <c r="E64" s="156"/>
      <c r="F64" s="156"/>
      <c r="G64" s="156"/>
      <c r="H64" s="156"/>
      <c r="I64" s="156"/>
      <c r="J64" s="156"/>
      <c r="K64" s="156"/>
      <c r="L64" s="156"/>
      <c r="M64" s="210"/>
      <c r="N64" s="9"/>
      <c r="O64" s="9"/>
      <c r="P64" s="9"/>
      <c r="Q64" s="9"/>
      <c r="R64" s="9"/>
      <c r="S64" s="9"/>
      <c r="T64" s="9"/>
      <c r="U64" s="9"/>
      <c r="V64" s="9"/>
      <c r="W64" s="9"/>
      <c r="X64" s="9"/>
      <c r="Y64" s="9"/>
      <c r="Z64" s="9"/>
    </row>
    <row r="65" spans="1:26" ht="12.75" customHeight="1">
      <c r="A65" s="211" t="str">
        <f>A47</f>
        <v>Quarter 5 status report (12/31/2020):</v>
      </c>
      <c r="B65" s="156"/>
      <c r="C65" s="156"/>
      <c r="D65" s="156"/>
      <c r="E65" s="156"/>
      <c r="F65" s="156"/>
      <c r="G65" s="156"/>
      <c r="H65" s="156"/>
      <c r="I65" s="156"/>
      <c r="J65" s="156"/>
      <c r="K65" s="156"/>
      <c r="L65" s="156"/>
      <c r="M65" s="210"/>
      <c r="N65" s="9"/>
      <c r="O65" s="9"/>
      <c r="P65" s="9"/>
      <c r="Q65" s="9"/>
      <c r="R65" s="9"/>
      <c r="S65" s="9"/>
      <c r="T65" s="9"/>
      <c r="U65" s="9"/>
      <c r="V65" s="9"/>
      <c r="W65" s="9"/>
      <c r="X65" s="9"/>
      <c r="Y65" s="9"/>
      <c r="Z65" s="9"/>
    </row>
    <row r="66" spans="1:26" ht="12.75" customHeight="1">
      <c r="A66" s="209"/>
      <c r="B66" s="156"/>
      <c r="C66" s="156"/>
      <c r="D66" s="156"/>
      <c r="E66" s="156"/>
      <c r="F66" s="156"/>
      <c r="G66" s="156"/>
      <c r="H66" s="156"/>
      <c r="I66" s="156"/>
      <c r="J66" s="156"/>
      <c r="K66" s="156"/>
      <c r="L66" s="156"/>
      <c r="M66" s="210"/>
      <c r="N66" s="9"/>
      <c r="O66" s="9"/>
      <c r="P66" s="9"/>
      <c r="Q66" s="9"/>
      <c r="R66" s="9"/>
      <c r="S66" s="9"/>
      <c r="T66" s="9"/>
      <c r="U66" s="9"/>
      <c r="V66" s="9"/>
      <c r="W66" s="9"/>
      <c r="X66" s="9"/>
      <c r="Y66" s="9"/>
      <c r="Z66" s="9"/>
    </row>
    <row r="67" spans="1:26" ht="12.75" customHeight="1">
      <c r="A67" s="211" t="str">
        <f>A49</f>
        <v>Quarter 6 status report (3/31/2021):</v>
      </c>
      <c r="B67" s="156"/>
      <c r="C67" s="156"/>
      <c r="D67" s="156"/>
      <c r="E67" s="156"/>
      <c r="F67" s="156"/>
      <c r="G67" s="156"/>
      <c r="H67" s="156"/>
      <c r="I67" s="156"/>
      <c r="J67" s="156"/>
      <c r="K67" s="156"/>
      <c r="L67" s="156"/>
      <c r="M67" s="210"/>
      <c r="N67" s="9"/>
      <c r="O67" s="9"/>
      <c r="P67" s="9"/>
      <c r="Q67" s="9"/>
      <c r="R67" s="9"/>
      <c r="S67" s="9"/>
      <c r="T67" s="9"/>
      <c r="U67" s="9"/>
      <c r="V67" s="9"/>
      <c r="W67" s="9"/>
      <c r="X67" s="9"/>
      <c r="Y67" s="9"/>
      <c r="Z67" s="9"/>
    </row>
    <row r="68" spans="1:26" ht="12.75" customHeight="1">
      <c r="A68" s="209"/>
      <c r="B68" s="156"/>
      <c r="C68" s="156"/>
      <c r="D68" s="156"/>
      <c r="E68" s="156"/>
      <c r="F68" s="156"/>
      <c r="G68" s="156"/>
      <c r="H68" s="156"/>
      <c r="I68" s="156"/>
      <c r="J68" s="156"/>
      <c r="K68" s="156"/>
      <c r="L68" s="156"/>
      <c r="M68" s="210"/>
      <c r="N68" s="9"/>
      <c r="O68" s="9"/>
      <c r="P68" s="9"/>
      <c r="Q68" s="9"/>
      <c r="R68" s="9"/>
      <c r="S68" s="9"/>
      <c r="T68" s="9"/>
      <c r="U68" s="9"/>
      <c r="V68" s="9"/>
      <c r="W68" s="9"/>
      <c r="X68" s="9"/>
      <c r="Y68" s="9"/>
      <c r="Z68" s="9"/>
    </row>
    <row r="69" spans="1:26" ht="12.75" customHeight="1">
      <c r="A69" s="211" t="str">
        <f>A51</f>
        <v>Quarter 7 status report (6/30/2021):</v>
      </c>
      <c r="B69" s="156"/>
      <c r="C69" s="156"/>
      <c r="D69" s="156"/>
      <c r="E69" s="156"/>
      <c r="F69" s="156"/>
      <c r="G69" s="156"/>
      <c r="H69" s="156"/>
      <c r="I69" s="156"/>
      <c r="J69" s="156"/>
      <c r="K69" s="156"/>
      <c r="L69" s="156"/>
      <c r="M69" s="210"/>
      <c r="N69" s="9"/>
      <c r="O69" s="9"/>
      <c r="P69" s="9"/>
      <c r="Q69" s="9"/>
      <c r="R69" s="9"/>
      <c r="S69" s="9"/>
      <c r="T69" s="9"/>
      <c r="U69" s="9"/>
      <c r="V69" s="9"/>
      <c r="W69" s="9"/>
      <c r="X69" s="9"/>
      <c r="Y69" s="9"/>
      <c r="Z69" s="9"/>
    </row>
    <row r="70" spans="1:26" ht="12.75" customHeight="1">
      <c r="A70" s="209"/>
      <c r="B70" s="156"/>
      <c r="C70" s="156"/>
      <c r="D70" s="156"/>
      <c r="E70" s="156"/>
      <c r="F70" s="156"/>
      <c r="G70" s="156"/>
      <c r="H70" s="156"/>
      <c r="I70" s="156"/>
      <c r="J70" s="156"/>
      <c r="K70" s="156"/>
      <c r="L70" s="156"/>
      <c r="M70" s="210"/>
      <c r="N70" s="9"/>
      <c r="O70" s="9"/>
      <c r="P70" s="9"/>
      <c r="Q70" s="9"/>
      <c r="R70" s="9"/>
      <c r="S70" s="9"/>
      <c r="T70" s="9"/>
      <c r="U70" s="9"/>
      <c r="V70" s="9"/>
      <c r="W70" s="9"/>
      <c r="X70" s="9"/>
      <c r="Y70" s="9"/>
      <c r="Z70" s="9"/>
    </row>
    <row r="71" spans="1:26" ht="12.75" customHeight="1">
      <c r="A71" s="211" t="str">
        <f>A53</f>
        <v>Quarter 8 status report (9/30/2021):</v>
      </c>
      <c r="B71" s="156"/>
      <c r="C71" s="156"/>
      <c r="D71" s="156"/>
      <c r="E71" s="156"/>
      <c r="F71" s="156"/>
      <c r="G71" s="156"/>
      <c r="H71" s="156"/>
      <c r="I71" s="156"/>
      <c r="J71" s="156"/>
      <c r="K71" s="156"/>
      <c r="L71" s="156"/>
      <c r="M71" s="210"/>
      <c r="N71" s="9"/>
      <c r="O71" s="9"/>
      <c r="P71" s="9"/>
      <c r="Q71" s="9"/>
      <c r="R71" s="9"/>
      <c r="S71" s="9"/>
      <c r="T71" s="9"/>
      <c r="U71" s="9"/>
      <c r="V71" s="9"/>
      <c r="W71" s="9"/>
      <c r="X71" s="9"/>
      <c r="Y71" s="9"/>
      <c r="Z71" s="9"/>
    </row>
    <row r="72" spans="1:26" ht="12.75" customHeight="1">
      <c r="A72" s="215"/>
      <c r="B72" s="216"/>
      <c r="C72" s="216"/>
      <c r="D72" s="216"/>
      <c r="E72" s="216"/>
      <c r="F72" s="216"/>
      <c r="G72" s="216"/>
      <c r="H72" s="216"/>
      <c r="I72" s="216"/>
      <c r="J72" s="216"/>
      <c r="K72" s="216"/>
      <c r="L72" s="216"/>
      <c r="M72" s="217"/>
      <c r="N72" s="9"/>
      <c r="O72" s="9"/>
      <c r="P72" s="9"/>
      <c r="Q72" s="9"/>
      <c r="R72" s="9"/>
      <c r="S72" s="9"/>
      <c r="T72" s="9"/>
      <c r="U72" s="9"/>
      <c r="V72" s="9"/>
      <c r="W72" s="9"/>
      <c r="X72" s="9"/>
      <c r="Y72" s="9"/>
      <c r="Z72" s="9"/>
    </row>
    <row r="73" spans="1:26" ht="15" customHeight="1">
      <c r="A73" s="220" t="s">
        <v>501</v>
      </c>
      <c r="B73" s="213"/>
      <c r="C73" s="213"/>
      <c r="D73" s="213"/>
      <c r="E73" s="213"/>
      <c r="F73" s="213"/>
      <c r="G73" s="213"/>
      <c r="H73" s="213"/>
      <c r="I73" s="213"/>
      <c r="J73" s="213"/>
      <c r="K73" s="214"/>
      <c r="L73" s="222" t="s">
        <v>137</v>
      </c>
      <c r="M73" s="219"/>
      <c r="N73" s="9"/>
      <c r="O73" s="9"/>
      <c r="P73" s="9"/>
      <c r="Q73" s="9"/>
      <c r="R73" s="9"/>
      <c r="S73" s="9"/>
      <c r="T73" s="9"/>
      <c r="U73" s="9"/>
      <c r="V73" s="9"/>
      <c r="W73" s="9"/>
      <c r="X73" s="9"/>
      <c r="Y73" s="9"/>
      <c r="Z73" s="9"/>
    </row>
    <row r="74" spans="1:26" ht="12.75" customHeight="1">
      <c r="A74" s="221"/>
      <c r="B74" s="216"/>
      <c r="C74" s="216"/>
      <c r="D74" s="216"/>
      <c r="E74" s="216"/>
      <c r="F74" s="216"/>
      <c r="G74" s="216"/>
      <c r="H74" s="216"/>
      <c r="I74" s="216"/>
      <c r="J74" s="216"/>
      <c r="K74" s="217"/>
      <c r="L74" s="218"/>
      <c r="M74" s="219"/>
      <c r="N74" s="9"/>
      <c r="O74" s="9"/>
      <c r="P74" s="9"/>
      <c r="Q74" s="9"/>
      <c r="R74" s="9"/>
      <c r="S74" s="9"/>
      <c r="T74" s="9"/>
      <c r="U74" s="9"/>
      <c r="V74" s="9"/>
      <c r="W74" s="9"/>
      <c r="X74" s="9"/>
      <c r="Y74" s="9"/>
      <c r="Z74" s="9"/>
    </row>
    <row r="75" spans="1:26" ht="12.75" customHeight="1">
      <c r="A75" s="212" t="str">
        <f>A57</f>
        <v>Quarter 1 status report (12/31/2019):</v>
      </c>
      <c r="B75" s="213"/>
      <c r="C75" s="213"/>
      <c r="D75" s="213"/>
      <c r="E75" s="213"/>
      <c r="F75" s="213"/>
      <c r="G75" s="213"/>
      <c r="H75" s="213"/>
      <c r="I75" s="213"/>
      <c r="J75" s="213"/>
      <c r="K75" s="213"/>
      <c r="L75" s="213"/>
      <c r="M75" s="214"/>
      <c r="N75" s="9"/>
      <c r="O75" s="9"/>
      <c r="P75" s="9"/>
      <c r="Q75" s="9"/>
      <c r="R75" s="9"/>
      <c r="S75" s="9"/>
      <c r="T75" s="9"/>
      <c r="U75" s="9"/>
      <c r="V75" s="9"/>
      <c r="W75" s="9"/>
      <c r="X75" s="9"/>
      <c r="Y75" s="9"/>
      <c r="Z75" s="9"/>
    </row>
    <row r="76" spans="1:26" ht="12.75" customHeight="1">
      <c r="A76" s="209"/>
      <c r="B76" s="156"/>
      <c r="C76" s="156"/>
      <c r="D76" s="156"/>
      <c r="E76" s="156"/>
      <c r="F76" s="156"/>
      <c r="G76" s="156"/>
      <c r="H76" s="156"/>
      <c r="I76" s="156"/>
      <c r="J76" s="156"/>
      <c r="K76" s="156"/>
      <c r="L76" s="156"/>
      <c r="M76" s="210"/>
      <c r="N76" s="9"/>
      <c r="O76" s="9"/>
      <c r="P76" s="9"/>
      <c r="Q76" s="9"/>
      <c r="R76" s="9"/>
      <c r="S76" s="9"/>
      <c r="T76" s="9"/>
      <c r="U76" s="9"/>
      <c r="V76" s="9"/>
      <c r="W76" s="9"/>
      <c r="X76" s="9"/>
      <c r="Y76" s="9"/>
      <c r="Z76" s="9"/>
    </row>
    <row r="77" spans="1:26" ht="12.75" customHeight="1">
      <c r="A77" s="211" t="str">
        <f>A59</f>
        <v>Quarter 2 status report (3/31/2020):</v>
      </c>
      <c r="B77" s="156"/>
      <c r="C77" s="156"/>
      <c r="D77" s="156"/>
      <c r="E77" s="156"/>
      <c r="F77" s="156"/>
      <c r="G77" s="156"/>
      <c r="H77" s="156"/>
      <c r="I77" s="156"/>
      <c r="J77" s="156"/>
      <c r="K77" s="156"/>
      <c r="L77" s="156"/>
      <c r="M77" s="210"/>
      <c r="N77" s="9"/>
      <c r="O77" s="9"/>
      <c r="P77" s="9"/>
      <c r="Q77" s="9"/>
      <c r="R77" s="9"/>
      <c r="S77" s="9"/>
      <c r="T77" s="9"/>
      <c r="U77" s="9"/>
      <c r="V77" s="9"/>
      <c r="W77" s="9"/>
      <c r="X77" s="9"/>
      <c r="Y77" s="9"/>
      <c r="Z77" s="9"/>
    </row>
    <row r="78" spans="1:26" ht="12.75" customHeight="1">
      <c r="A78" s="209"/>
      <c r="B78" s="156"/>
      <c r="C78" s="156"/>
      <c r="D78" s="156"/>
      <c r="E78" s="156"/>
      <c r="F78" s="156"/>
      <c r="G78" s="156"/>
      <c r="H78" s="156"/>
      <c r="I78" s="156"/>
      <c r="J78" s="156"/>
      <c r="K78" s="156"/>
      <c r="L78" s="156"/>
      <c r="M78" s="210"/>
      <c r="N78" s="9"/>
      <c r="O78" s="9"/>
      <c r="P78" s="9"/>
      <c r="Q78" s="9"/>
      <c r="R78" s="9"/>
      <c r="S78" s="9"/>
      <c r="T78" s="9"/>
      <c r="U78" s="9"/>
      <c r="V78" s="9"/>
      <c r="W78" s="9"/>
      <c r="X78" s="9"/>
      <c r="Y78" s="9"/>
      <c r="Z78" s="9"/>
    </row>
    <row r="79" spans="1:26" ht="12.75" customHeight="1">
      <c r="A79" s="211" t="str">
        <f>A61</f>
        <v>Quarter 3 status report (6/30/2020):</v>
      </c>
      <c r="B79" s="156"/>
      <c r="C79" s="156"/>
      <c r="D79" s="156"/>
      <c r="E79" s="156"/>
      <c r="F79" s="156"/>
      <c r="G79" s="156"/>
      <c r="H79" s="156"/>
      <c r="I79" s="156"/>
      <c r="J79" s="156"/>
      <c r="K79" s="156"/>
      <c r="L79" s="156"/>
      <c r="M79" s="210"/>
      <c r="N79" s="9"/>
      <c r="O79" s="9"/>
      <c r="P79" s="9"/>
      <c r="Q79" s="9"/>
      <c r="R79" s="9"/>
      <c r="S79" s="9"/>
      <c r="T79" s="9"/>
      <c r="U79" s="9"/>
      <c r="V79" s="9"/>
      <c r="W79" s="9"/>
      <c r="X79" s="9"/>
      <c r="Y79" s="9"/>
      <c r="Z79" s="9"/>
    </row>
    <row r="80" spans="1:26" ht="12.75" customHeight="1">
      <c r="A80" s="209"/>
      <c r="B80" s="156"/>
      <c r="C80" s="156"/>
      <c r="D80" s="156"/>
      <c r="E80" s="156"/>
      <c r="F80" s="156"/>
      <c r="G80" s="156"/>
      <c r="H80" s="156"/>
      <c r="I80" s="156"/>
      <c r="J80" s="156"/>
      <c r="K80" s="156"/>
      <c r="L80" s="156"/>
      <c r="M80" s="210"/>
      <c r="N80" s="9"/>
      <c r="O80" s="9"/>
      <c r="P80" s="9"/>
      <c r="Q80" s="9"/>
      <c r="R80" s="9"/>
      <c r="S80" s="9"/>
      <c r="T80" s="9"/>
      <c r="U80" s="9"/>
      <c r="V80" s="9"/>
      <c r="W80" s="9"/>
      <c r="X80" s="9"/>
      <c r="Y80" s="9"/>
      <c r="Z80" s="9"/>
    </row>
    <row r="81" spans="1:26" ht="12.75" customHeight="1">
      <c r="A81" s="211" t="str">
        <f>A63</f>
        <v>Quarter 4 status report (9/30/2020):</v>
      </c>
      <c r="B81" s="156"/>
      <c r="C81" s="156"/>
      <c r="D81" s="156"/>
      <c r="E81" s="156"/>
      <c r="F81" s="156"/>
      <c r="G81" s="156"/>
      <c r="H81" s="156"/>
      <c r="I81" s="156"/>
      <c r="J81" s="156"/>
      <c r="K81" s="156"/>
      <c r="L81" s="156"/>
      <c r="M81" s="210"/>
      <c r="N81" s="9"/>
      <c r="O81" s="9"/>
      <c r="P81" s="9"/>
      <c r="Q81" s="9"/>
      <c r="R81" s="9"/>
      <c r="S81" s="9"/>
      <c r="T81" s="9"/>
      <c r="U81" s="9"/>
      <c r="V81" s="9"/>
      <c r="W81" s="9"/>
      <c r="X81" s="9"/>
      <c r="Y81" s="9"/>
      <c r="Z81" s="9"/>
    </row>
    <row r="82" spans="1:26" ht="12.75" customHeight="1">
      <c r="A82" s="209"/>
      <c r="B82" s="156"/>
      <c r="C82" s="156"/>
      <c r="D82" s="156"/>
      <c r="E82" s="156"/>
      <c r="F82" s="156"/>
      <c r="G82" s="156"/>
      <c r="H82" s="156"/>
      <c r="I82" s="156"/>
      <c r="J82" s="156"/>
      <c r="K82" s="156"/>
      <c r="L82" s="156"/>
      <c r="M82" s="210"/>
      <c r="N82" s="9"/>
      <c r="O82" s="9"/>
      <c r="P82" s="9"/>
      <c r="Q82" s="9"/>
      <c r="R82" s="9"/>
      <c r="S82" s="9"/>
      <c r="T82" s="9"/>
      <c r="U82" s="9"/>
      <c r="V82" s="9"/>
      <c r="W82" s="9"/>
      <c r="X82" s="9"/>
      <c r="Y82" s="9"/>
      <c r="Z82" s="9"/>
    </row>
    <row r="83" spans="1:26" ht="12.75" customHeight="1">
      <c r="A83" s="211" t="str">
        <f>A65</f>
        <v>Quarter 5 status report (12/31/2020):</v>
      </c>
      <c r="B83" s="156"/>
      <c r="C83" s="156"/>
      <c r="D83" s="156"/>
      <c r="E83" s="156"/>
      <c r="F83" s="156"/>
      <c r="G83" s="156"/>
      <c r="H83" s="156"/>
      <c r="I83" s="156"/>
      <c r="J83" s="156"/>
      <c r="K83" s="156"/>
      <c r="L83" s="156"/>
      <c r="M83" s="210"/>
      <c r="N83" s="9"/>
      <c r="O83" s="9"/>
      <c r="P83" s="9"/>
      <c r="Q83" s="9"/>
      <c r="R83" s="9"/>
      <c r="S83" s="9"/>
      <c r="T83" s="9"/>
      <c r="U83" s="9"/>
      <c r="V83" s="9"/>
      <c r="W83" s="9"/>
      <c r="X83" s="9"/>
      <c r="Y83" s="9"/>
      <c r="Z83" s="9"/>
    </row>
    <row r="84" spans="1:26" ht="12.75" customHeight="1">
      <c r="A84" s="209"/>
      <c r="B84" s="156"/>
      <c r="C84" s="156"/>
      <c r="D84" s="156"/>
      <c r="E84" s="156"/>
      <c r="F84" s="156"/>
      <c r="G84" s="156"/>
      <c r="H84" s="156"/>
      <c r="I84" s="156"/>
      <c r="J84" s="156"/>
      <c r="K84" s="156"/>
      <c r="L84" s="156"/>
      <c r="M84" s="210"/>
      <c r="N84" s="9"/>
      <c r="O84" s="9"/>
      <c r="P84" s="9"/>
      <c r="Q84" s="9"/>
      <c r="R84" s="9"/>
      <c r="S84" s="9"/>
      <c r="T84" s="9"/>
      <c r="U84" s="9"/>
      <c r="V84" s="9"/>
      <c r="W84" s="9"/>
      <c r="X84" s="9"/>
      <c r="Y84" s="9"/>
      <c r="Z84" s="9"/>
    </row>
    <row r="85" spans="1:26" ht="12.75" customHeight="1">
      <c r="A85" s="211" t="str">
        <f>A67</f>
        <v>Quarter 6 status report (3/31/2021):</v>
      </c>
      <c r="B85" s="156"/>
      <c r="C85" s="156"/>
      <c r="D85" s="156"/>
      <c r="E85" s="156"/>
      <c r="F85" s="156"/>
      <c r="G85" s="156"/>
      <c r="H85" s="156"/>
      <c r="I85" s="156"/>
      <c r="J85" s="156"/>
      <c r="K85" s="156"/>
      <c r="L85" s="156"/>
      <c r="M85" s="210"/>
      <c r="N85" s="9"/>
      <c r="O85" s="9"/>
      <c r="P85" s="9"/>
      <c r="Q85" s="9"/>
      <c r="R85" s="9"/>
      <c r="S85" s="9"/>
      <c r="T85" s="9"/>
      <c r="U85" s="9"/>
      <c r="V85" s="9"/>
      <c r="W85" s="9"/>
      <c r="X85" s="9"/>
      <c r="Y85" s="9"/>
      <c r="Z85" s="9"/>
    </row>
    <row r="86" spans="1:26" ht="12.75" customHeight="1">
      <c r="A86" s="209"/>
      <c r="B86" s="156"/>
      <c r="C86" s="156"/>
      <c r="D86" s="156"/>
      <c r="E86" s="156"/>
      <c r="F86" s="156"/>
      <c r="G86" s="156"/>
      <c r="H86" s="156"/>
      <c r="I86" s="156"/>
      <c r="J86" s="156"/>
      <c r="K86" s="156"/>
      <c r="L86" s="156"/>
      <c r="M86" s="210"/>
      <c r="N86" s="9"/>
      <c r="O86" s="9"/>
      <c r="P86" s="9"/>
      <c r="Q86" s="9"/>
      <c r="R86" s="9"/>
      <c r="S86" s="9"/>
      <c r="T86" s="9"/>
      <c r="U86" s="9"/>
      <c r="V86" s="9"/>
      <c r="W86" s="9"/>
      <c r="X86" s="9"/>
      <c r="Y86" s="9"/>
      <c r="Z86" s="9"/>
    </row>
    <row r="87" spans="1:26" ht="12.75" customHeight="1">
      <c r="A87" s="211" t="str">
        <f>A69</f>
        <v>Quarter 7 status report (6/30/2021):</v>
      </c>
      <c r="B87" s="156"/>
      <c r="C87" s="156"/>
      <c r="D87" s="156"/>
      <c r="E87" s="156"/>
      <c r="F87" s="156"/>
      <c r="G87" s="156"/>
      <c r="H87" s="156"/>
      <c r="I87" s="156"/>
      <c r="J87" s="156"/>
      <c r="K87" s="156"/>
      <c r="L87" s="156"/>
      <c r="M87" s="210"/>
      <c r="N87" s="9"/>
      <c r="O87" s="9"/>
      <c r="P87" s="9"/>
      <c r="Q87" s="9"/>
      <c r="R87" s="9"/>
      <c r="S87" s="9"/>
      <c r="T87" s="9"/>
      <c r="U87" s="9"/>
      <c r="V87" s="9"/>
      <c r="W87" s="9"/>
      <c r="X87" s="9"/>
      <c r="Y87" s="9"/>
      <c r="Z87" s="9"/>
    </row>
    <row r="88" spans="1:26" ht="12.75" customHeight="1">
      <c r="A88" s="209"/>
      <c r="B88" s="156"/>
      <c r="C88" s="156"/>
      <c r="D88" s="156"/>
      <c r="E88" s="156"/>
      <c r="F88" s="156"/>
      <c r="G88" s="156"/>
      <c r="H88" s="156"/>
      <c r="I88" s="156"/>
      <c r="J88" s="156"/>
      <c r="K88" s="156"/>
      <c r="L88" s="156"/>
      <c r="M88" s="210"/>
      <c r="N88" s="9"/>
      <c r="O88" s="9"/>
      <c r="P88" s="9"/>
      <c r="Q88" s="9"/>
      <c r="R88" s="9"/>
      <c r="S88" s="9"/>
      <c r="T88" s="9"/>
      <c r="U88" s="9"/>
      <c r="V88" s="9"/>
      <c r="W88" s="9"/>
      <c r="X88" s="9"/>
      <c r="Y88" s="9"/>
      <c r="Z88" s="9"/>
    </row>
    <row r="89" spans="1:26" ht="12.75" customHeight="1">
      <c r="A89" s="211" t="str">
        <f>A71</f>
        <v>Quarter 8 status report (9/30/2021):</v>
      </c>
      <c r="B89" s="156"/>
      <c r="C89" s="156"/>
      <c r="D89" s="156"/>
      <c r="E89" s="156"/>
      <c r="F89" s="156"/>
      <c r="G89" s="156"/>
      <c r="H89" s="156"/>
      <c r="I89" s="156"/>
      <c r="J89" s="156"/>
      <c r="K89" s="156"/>
      <c r="L89" s="156"/>
      <c r="M89" s="210"/>
      <c r="N89" s="9"/>
      <c r="O89" s="9"/>
      <c r="P89" s="9"/>
      <c r="Q89" s="9"/>
      <c r="R89" s="9"/>
      <c r="S89" s="9"/>
      <c r="T89" s="9"/>
      <c r="U89" s="9"/>
      <c r="V89" s="9"/>
      <c r="W89" s="9"/>
      <c r="X89" s="9"/>
      <c r="Y89" s="9"/>
      <c r="Z89" s="9"/>
    </row>
    <row r="90" spans="1:26" ht="12.75" customHeight="1">
      <c r="A90" s="215"/>
      <c r="B90" s="216"/>
      <c r="C90" s="216"/>
      <c r="D90" s="216"/>
      <c r="E90" s="216"/>
      <c r="F90" s="216"/>
      <c r="G90" s="216"/>
      <c r="H90" s="216"/>
      <c r="I90" s="216"/>
      <c r="J90" s="216"/>
      <c r="K90" s="216"/>
      <c r="L90" s="216"/>
      <c r="M90" s="217"/>
      <c r="N90" s="9"/>
      <c r="O90" s="9"/>
      <c r="P90" s="9"/>
      <c r="Q90" s="9"/>
      <c r="R90" s="9"/>
      <c r="S90" s="9"/>
      <c r="T90" s="9"/>
      <c r="U90" s="9"/>
      <c r="V90" s="9"/>
      <c r="W90" s="9"/>
      <c r="X90" s="9"/>
      <c r="Y90" s="9"/>
      <c r="Z90" s="9"/>
    </row>
    <row r="91" spans="1:26" ht="15" customHeight="1">
      <c r="A91" s="220" t="s">
        <v>502</v>
      </c>
      <c r="B91" s="213"/>
      <c r="C91" s="213"/>
      <c r="D91" s="213"/>
      <c r="E91" s="213"/>
      <c r="F91" s="213"/>
      <c r="G91" s="213"/>
      <c r="H91" s="213"/>
      <c r="I91" s="213"/>
      <c r="J91" s="213"/>
      <c r="K91" s="214"/>
      <c r="L91" s="222" t="s">
        <v>137</v>
      </c>
      <c r="M91" s="219"/>
      <c r="N91" s="9"/>
      <c r="O91" s="9"/>
      <c r="P91" s="9"/>
      <c r="Q91" s="9"/>
      <c r="R91" s="9"/>
      <c r="S91" s="9"/>
      <c r="T91" s="9"/>
      <c r="U91" s="9"/>
      <c r="V91" s="9"/>
      <c r="W91" s="9"/>
      <c r="X91" s="9"/>
      <c r="Y91" s="9"/>
      <c r="Z91" s="9"/>
    </row>
    <row r="92" spans="1:26" ht="12.75" customHeight="1">
      <c r="A92" s="221"/>
      <c r="B92" s="216"/>
      <c r="C92" s="216"/>
      <c r="D92" s="216"/>
      <c r="E92" s="216"/>
      <c r="F92" s="216"/>
      <c r="G92" s="216"/>
      <c r="H92" s="216"/>
      <c r="I92" s="216"/>
      <c r="J92" s="216"/>
      <c r="K92" s="217"/>
      <c r="L92" s="218"/>
      <c r="M92" s="219"/>
      <c r="N92" s="9"/>
      <c r="O92" s="9"/>
      <c r="P92" s="9"/>
      <c r="Q92" s="9"/>
      <c r="R92" s="9"/>
      <c r="S92" s="9"/>
      <c r="T92" s="9"/>
      <c r="U92" s="9"/>
      <c r="V92" s="9"/>
      <c r="W92" s="9"/>
      <c r="X92" s="9"/>
      <c r="Y92" s="9"/>
      <c r="Z92" s="9"/>
    </row>
    <row r="93" spans="1:26" ht="12.75" customHeight="1">
      <c r="A93" s="212" t="str">
        <f>A75</f>
        <v>Quarter 1 status report (12/31/2019):</v>
      </c>
      <c r="B93" s="213"/>
      <c r="C93" s="213"/>
      <c r="D93" s="213"/>
      <c r="E93" s="213"/>
      <c r="F93" s="213"/>
      <c r="G93" s="213"/>
      <c r="H93" s="213"/>
      <c r="I93" s="213"/>
      <c r="J93" s="213"/>
      <c r="K93" s="213"/>
      <c r="L93" s="213"/>
      <c r="M93" s="214"/>
      <c r="N93" s="9"/>
      <c r="O93" s="9"/>
      <c r="P93" s="9"/>
      <c r="Q93" s="9"/>
      <c r="R93" s="9"/>
      <c r="S93" s="9"/>
      <c r="T93" s="9"/>
      <c r="U93" s="9"/>
      <c r="V93" s="9"/>
      <c r="W93" s="9"/>
      <c r="X93" s="9"/>
      <c r="Y93" s="9"/>
      <c r="Z93" s="9"/>
    </row>
    <row r="94" spans="1:26" ht="12.75" customHeight="1">
      <c r="A94" s="209"/>
      <c r="B94" s="156"/>
      <c r="C94" s="156"/>
      <c r="D94" s="156"/>
      <c r="E94" s="156"/>
      <c r="F94" s="156"/>
      <c r="G94" s="156"/>
      <c r="H94" s="156"/>
      <c r="I94" s="156"/>
      <c r="J94" s="156"/>
      <c r="K94" s="156"/>
      <c r="L94" s="156"/>
      <c r="M94" s="210"/>
      <c r="N94" s="9"/>
      <c r="O94" s="9"/>
      <c r="P94" s="9"/>
      <c r="Q94" s="9"/>
      <c r="R94" s="9"/>
      <c r="S94" s="9"/>
      <c r="T94" s="9"/>
      <c r="U94" s="9"/>
      <c r="V94" s="9"/>
      <c r="W94" s="9"/>
      <c r="X94" s="9"/>
      <c r="Y94" s="9"/>
      <c r="Z94" s="9"/>
    </row>
    <row r="95" spans="1:26" ht="12.75" customHeight="1">
      <c r="A95" s="211" t="str">
        <f>A77</f>
        <v>Quarter 2 status report (3/31/2020):</v>
      </c>
      <c r="B95" s="156"/>
      <c r="C95" s="156"/>
      <c r="D95" s="156"/>
      <c r="E95" s="156"/>
      <c r="F95" s="156"/>
      <c r="G95" s="156"/>
      <c r="H95" s="156"/>
      <c r="I95" s="156"/>
      <c r="J95" s="156"/>
      <c r="K95" s="156"/>
      <c r="L95" s="156"/>
      <c r="M95" s="210"/>
      <c r="N95" s="9"/>
      <c r="O95" s="9"/>
      <c r="P95" s="9"/>
      <c r="Q95" s="9"/>
      <c r="R95" s="9"/>
      <c r="S95" s="9"/>
      <c r="T95" s="9"/>
      <c r="U95" s="9"/>
      <c r="V95" s="9"/>
      <c r="W95" s="9"/>
      <c r="X95" s="9"/>
      <c r="Y95" s="9"/>
      <c r="Z95" s="9"/>
    </row>
    <row r="96" spans="1:26" ht="12.75" customHeight="1">
      <c r="A96" s="209"/>
      <c r="B96" s="156"/>
      <c r="C96" s="156"/>
      <c r="D96" s="156"/>
      <c r="E96" s="156"/>
      <c r="F96" s="156"/>
      <c r="G96" s="156"/>
      <c r="H96" s="156"/>
      <c r="I96" s="156"/>
      <c r="J96" s="156"/>
      <c r="K96" s="156"/>
      <c r="L96" s="156"/>
      <c r="M96" s="210"/>
      <c r="N96" s="9"/>
      <c r="O96" s="9"/>
      <c r="P96" s="9"/>
      <c r="Q96" s="9"/>
      <c r="R96" s="9"/>
      <c r="S96" s="9"/>
      <c r="T96" s="9"/>
      <c r="U96" s="9"/>
      <c r="V96" s="9"/>
      <c r="W96" s="9"/>
      <c r="X96" s="9"/>
      <c r="Y96" s="9"/>
      <c r="Z96" s="9"/>
    </row>
    <row r="97" spans="1:26" ht="12.75" customHeight="1">
      <c r="A97" s="211" t="str">
        <f>A79</f>
        <v>Quarter 3 status report (6/30/2020):</v>
      </c>
      <c r="B97" s="156"/>
      <c r="C97" s="156"/>
      <c r="D97" s="156"/>
      <c r="E97" s="156"/>
      <c r="F97" s="156"/>
      <c r="G97" s="156"/>
      <c r="H97" s="156"/>
      <c r="I97" s="156"/>
      <c r="J97" s="156"/>
      <c r="K97" s="156"/>
      <c r="L97" s="156"/>
      <c r="M97" s="210"/>
      <c r="N97" s="9"/>
      <c r="O97" s="9"/>
      <c r="P97" s="9"/>
      <c r="Q97" s="9"/>
      <c r="R97" s="9"/>
      <c r="S97" s="9"/>
      <c r="T97" s="9"/>
      <c r="U97" s="9"/>
      <c r="V97" s="9"/>
      <c r="W97" s="9"/>
      <c r="X97" s="9"/>
      <c r="Y97" s="9"/>
      <c r="Z97" s="9"/>
    </row>
    <row r="98" spans="1:26" ht="12.75" customHeight="1">
      <c r="A98" s="209"/>
      <c r="B98" s="156"/>
      <c r="C98" s="156"/>
      <c r="D98" s="156"/>
      <c r="E98" s="156"/>
      <c r="F98" s="156"/>
      <c r="G98" s="156"/>
      <c r="H98" s="156"/>
      <c r="I98" s="156"/>
      <c r="J98" s="156"/>
      <c r="K98" s="156"/>
      <c r="L98" s="156"/>
      <c r="M98" s="210"/>
      <c r="N98" s="9"/>
      <c r="O98" s="9"/>
      <c r="P98" s="9"/>
      <c r="Q98" s="9"/>
      <c r="R98" s="9"/>
      <c r="S98" s="9"/>
      <c r="T98" s="9"/>
      <c r="U98" s="9"/>
      <c r="V98" s="9"/>
      <c r="W98" s="9"/>
      <c r="X98" s="9"/>
      <c r="Y98" s="9"/>
      <c r="Z98" s="9"/>
    </row>
    <row r="99" spans="1:26" ht="12.75" customHeight="1">
      <c r="A99" s="211" t="str">
        <f>A81</f>
        <v>Quarter 4 status report (9/30/2020):</v>
      </c>
      <c r="B99" s="156"/>
      <c r="C99" s="156"/>
      <c r="D99" s="156"/>
      <c r="E99" s="156"/>
      <c r="F99" s="156"/>
      <c r="G99" s="156"/>
      <c r="H99" s="156"/>
      <c r="I99" s="156"/>
      <c r="J99" s="156"/>
      <c r="K99" s="156"/>
      <c r="L99" s="156"/>
      <c r="M99" s="210"/>
      <c r="N99" s="9"/>
      <c r="O99" s="9"/>
      <c r="P99" s="9"/>
      <c r="Q99" s="9"/>
      <c r="R99" s="9"/>
      <c r="S99" s="9"/>
      <c r="T99" s="9"/>
      <c r="U99" s="9"/>
      <c r="V99" s="9"/>
      <c r="W99" s="9"/>
      <c r="X99" s="9"/>
      <c r="Y99" s="9"/>
      <c r="Z99" s="9"/>
    </row>
    <row r="100" spans="1:26" ht="12.75" customHeight="1">
      <c r="A100" s="209"/>
      <c r="B100" s="156"/>
      <c r="C100" s="156"/>
      <c r="D100" s="156"/>
      <c r="E100" s="156"/>
      <c r="F100" s="156"/>
      <c r="G100" s="156"/>
      <c r="H100" s="156"/>
      <c r="I100" s="156"/>
      <c r="J100" s="156"/>
      <c r="K100" s="156"/>
      <c r="L100" s="156"/>
      <c r="M100" s="210"/>
      <c r="N100" s="9"/>
      <c r="O100" s="9"/>
      <c r="P100" s="9"/>
      <c r="Q100" s="9"/>
      <c r="R100" s="9"/>
      <c r="S100" s="9"/>
      <c r="T100" s="9"/>
      <c r="U100" s="9"/>
      <c r="V100" s="9"/>
      <c r="W100" s="9"/>
      <c r="X100" s="9"/>
      <c r="Y100" s="9"/>
      <c r="Z100" s="9"/>
    </row>
    <row r="101" spans="1:26" ht="12.75" customHeight="1">
      <c r="A101" s="211" t="str">
        <f>A83</f>
        <v>Quarter 5 status report (12/31/2020):</v>
      </c>
      <c r="B101" s="156"/>
      <c r="C101" s="156"/>
      <c r="D101" s="156"/>
      <c r="E101" s="156"/>
      <c r="F101" s="156"/>
      <c r="G101" s="156"/>
      <c r="H101" s="156"/>
      <c r="I101" s="156"/>
      <c r="J101" s="156"/>
      <c r="K101" s="156"/>
      <c r="L101" s="156"/>
      <c r="M101" s="210"/>
      <c r="N101" s="9"/>
      <c r="O101" s="9"/>
      <c r="P101" s="9"/>
      <c r="Q101" s="9"/>
      <c r="R101" s="9"/>
      <c r="S101" s="9"/>
      <c r="T101" s="9"/>
      <c r="U101" s="9"/>
      <c r="V101" s="9"/>
      <c r="W101" s="9"/>
      <c r="X101" s="9"/>
      <c r="Y101" s="9"/>
      <c r="Z101" s="9"/>
    </row>
    <row r="102" spans="1:26" ht="12.75" customHeight="1">
      <c r="A102" s="209"/>
      <c r="B102" s="156"/>
      <c r="C102" s="156"/>
      <c r="D102" s="156"/>
      <c r="E102" s="156"/>
      <c r="F102" s="156"/>
      <c r="G102" s="156"/>
      <c r="H102" s="156"/>
      <c r="I102" s="156"/>
      <c r="J102" s="156"/>
      <c r="K102" s="156"/>
      <c r="L102" s="156"/>
      <c r="M102" s="210"/>
      <c r="N102" s="9"/>
      <c r="O102" s="9"/>
      <c r="P102" s="9"/>
      <c r="Q102" s="9"/>
      <c r="R102" s="9"/>
      <c r="S102" s="9"/>
      <c r="T102" s="9"/>
      <c r="U102" s="9"/>
      <c r="V102" s="9"/>
      <c r="W102" s="9"/>
      <c r="X102" s="9"/>
      <c r="Y102" s="9"/>
      <c r="Z102" s="9"/>
    </row>
    <row r="103" spans="1:26" ht="12.75" customHeight="1">
      <c r="A103" s="211" t="str">
        <f>A85</f>
        <v>Quarter 6 status report (3/31/2021):</v>
      </c>
      <c r="B103" s="156"/>
      <c r="C103" s="156"/>
      <c r="D103" s="156"/>
      <c r="E103" s="156"/>
      <c r="F103" s="156"/>
      <c r="G103" s="156"/>
      <c r="H103" s="156"/>
      <c r="I103" s="156"/>
      <c r="J103" s="156"/>
      <c r="K103" s="156"/>
      <c r="L103" s="156"/>
      <c r="M103" s="210"/>
      <c r="N103" s="9"/>
      <c r="O103" s="9"/>
      <c r="P103" s="9"/>
      <c r="Q103" s="9"/>
      <c r="R103" s="9"/>
      <c r="S103" s="9"/>
      <c r="T103" s="9"/>
      <c r="U103" s="9"/>
      <c r="V103" s="9"/>
      <c r="W103" s="9"/>
      <c r="X103" s="9"/>
      <c r="Y103" s="9"/>
      <c r="Z103" s="9"/>
    </row>
    <row r="104" spans="1:26" ht="12.75" customHeight="1">
      <c r="A104" s="209"/>
      <c r="B104" s="156"/>
      <c r="C104" s="156"/>
      <c r="D104" s="156"/>
      <c r="E104" s="156"/>
      <c r="F104" s="156"/>
      <c r="G104" s="156"/>
      <c r="H104" s="156"/>
      <c r="I104" s="156"/>
      <c r="J104" s="156"/>
      <c r="K104" s="156"/>
      <c r="L104" s="156"/>
      <c r="M104" s="210"/>
      <c r="N104" s="9"/>
      <c r="O104" s="9"/>
      <c r="P104" s="9"/>
      <c r="Q104" s="9"/>
      <c r="R104" s="9"/>
      <c r="S104" s="9"/>
      <c r="T104" s="9"/>
      <c r="U104" s="9"/>
      <c r="V104" s="9"/>
      <c r="W104" s="9"/>
      <c r="X104" s="9"/>
      <c r="Y104" s="9"/>
      <c r="Z104" s="9"/>
    </row>
    <row r="105" spans="1:26" ht="12.75" customHeight="1">
      <c r="A105" s="211" t="str">
        <f>A87</f>
        <v>Quarter 7 status report (6/30/2021):</v>
      </c>
      <c r="B105" s="156"/>
      <c r="C105" s="156"/>
      <c r="D105" s="156"/>
      <c r="E105" s="156"/>
      <c r="F105" s="156"/>
      <c r="G105" s="156"/>
      <c r="H105" s="156"/>
      <c r="I105" s="156"/>
      <c r="J105" s="156"/>
      <c r="K105" s="156"/>
      <c r="L105" s="156"/>
      <c r="M105" s="210"/>
      <c r="N105" s="9"/>
      <c r="O105" s="9"/>
      <c r="P105" s="9"/>
      <c r="Q105" s="9"/>
      <c r="R105" s="9"/>
      <c r="S105" s="9"/>
      <c r="T105" s="9"/>
      <c r="U105" s="9"/>
      <c r="V105" s="9"/>
      <c r="W105" s="9"/>
      <c r="X105" s="9"/>
      <c r="Y105" s="9"/>
      <c r="Z105" s="9"/>
    </row>
    <row r="106" spans="1:26" ht="12.75" customHeight="1">
      <c r="A106" s="209"/>
      <c r="B106" s="156"/>
      <c r="C106" s="156"/>
      <c r="D106" s="156"/>
      <c r="E106" s="156"/>
      <c r="F106" s="156"/>
      <c r="G106" s="156"/>
      <c r="H106" s="156"/>
      <c r="I106" s="156"/>
      <c r="J106" s="156"/>
      <c r="K106" s="156"/>
      <c r="L106" s="156"/>
      <c r="M106" s="210"/>
      <c r="N106" s="9"/>
      <c r="O106" s="9"/>
      <c r="P106" s="9"/>
      <c r="Q106" s="9"/>
      <c r="R106" s="9"/>
      <c r="S106" s="9"/>
      <c r="T106" s="9"/>
      <c r="U106" s="9"/>
      <c r="V106" s="9"/>
      <c r="W106" s="9"/>
      <c r="X106" s="9"/>
      <c r="Y106" s="9"/>
      <c r="Z106" s="9"/>
    </row>
    <row r="107" spans="1:26" ht="12.75" customHeight="1">
      <c r="A107" s="211" t="str">
        <f>A89</f>
        <v>Quarter 8 status report (9/30/2021):</v>
      </c>
      <c r="B107" s="156"/>
      <c r="C107" s="156"/>
      <c r="D107" s="156"/>
      <c r="E107" s="156"/>
      <c r="F107" s="156"/>
      <c r="G107" s="156"/>
      <c r="H107" s="156"/>
      <c r="I107" s="156"/>
      <c r="J107" s="156"/>
      <c r="K107" s="156"/>
      <c r="L107" s="156"/>
      <c r="M107" s="210"/>
      <c r="N107" s="9"/>
      <c r="O107" s="9"/>
      <c r="P107" s="9"/>
      <c r="Q107" s="9"/>
      <c r="R107" s="9"/>
      <c r="S107" s="9"/>
      <c r="T107" s="9"/>
      <c r="U107" s="9"/>
      <c r="V107" s="9"/>
      <c r="W107" s="9"/>
      <c r="X107" s="9"/>
      <c r="Y107" s="9"/>
      <c r="Z107" s="9"/>
    </row>
    <row r="108" spans="1:26" ht="12.75" customHeight="1">
      <c r="A108" s="215"/>
      <c r="B108" s="216"/>
      <c r="C108" s="216"/>
      <c r="D108" s="216"/>
      <c r="E108" s="216"/>
      <c r="F108" s="216"/>
      <c r="G108" s="216"/>
      <c r="H108" s="216"/>
      <c r="I108" s="216"/>
      <c r="J108" s="216"/>
      <c r="K108" s="216"/>
      <c r="L108" s="216"/>
      <c r="M108" s="217"/>
      <c r="N108" s="9"/>
      <c r="O108" s="9"/>
      <c r="P108" s="9"/>
      <c r="Q108" s="9"/>
      <c r="R108" s="9"/>
      <c r="S108" s="9"/>
      <c r="T108" s="9"/>
      <c r="U108" s="9"/>
      <c r="V108" s="9"/>
      <c r="W108" s="9"/>
      <c r="X108" s="9"/>
      <c r="Y108" s="9"/>
      <c r="Z108" s="9"/>
    </row>
    <row r="109" spans="1:26" ht="15" customHeight="1">
      <c r="A109" s="220" t="s">
        <v>503</v>
      </c>
      <c r="B109" s="213"/>
      <c r="C109" s="213"/>
      <c r="D109" s="213"/>
      <c r="E109" s="213"/>
      <c r="F109" s="213"/>
      <c r="G109" s="213"/>
      <c r="H109" s="213"/>
      <c r="I109" s="213"/>
      <c r="J109" s="213"/>
      <c r="K109" s="214"/>
      <c r="L109" s="222" t="s">
        <v>137</v>
      </c>
      <c r="M109" s="219"/>
      <c r="N109" s="9"/>
      <c r="O109" s="9"/>
      <c r="P109" s="9"/>
      <c r="Q109" s="9"/>
      <c r="R109" s="9"/>
      <c r="S109" s="9"/>
      <c r="T109" s="9"/>
      <c r="U109" s="9"/>
      <c r="V109" s="9"/>
      <c r="W109" s="9"/>
      <c r="X109" s="9"/>
      <c r="Y109" s="9"/>
      <c r="Z109" s="9"/>
    </row>
    <row r="110" spans="1:26" ht="12.75" customHeight="1">
      <c r="A110" s="221"/>
      <c r="B110" s="216"/>
      <c r="C110" s="216"/>
      <c r="D110" s="216"/>
      <c r="E110" s="216"/>
      <c r="F110" s="216"/>
      <c r="G110" s="216"/>
      <c r="H110" s="216"/>
      <c r="I110" s="216"/>
      <c r="J110" s="216"/>
      <c r="K110" s="217"/>
      <c r="L110" s="218"/>
      <c r="M110" s="219"/>
      <c r="N110" s="9"/>
      <c r="O110" s="9"/>
      <c r="P110" s="9"/>
      <c r="Q110" s="9"/>
      <c r="R110" s="9"/>
      <c r="S110" s="9"/>
      <c r="T110" s="9"/>
      <c r="U110" s="9"/>
      <c r="V110" s="9"/>
      <c r="W110" s="9"/>
      <c r="X110" s="9"/>
      <c r="Y110" s="9"/>
      <c r="Z110" s="9"/>
    </row>
    <row r="111" spans="1:26" ht="12.75" customHeight="1">
      <c r="A111" s="212" t="str">
        <f>A93</f>
        <v>Quarter 1 status report (12/31/2019):</v>
      </c>
      <c r="B111" s="213"/>
      <c r="C111" s="213"/>
      <c r="D111" s="213"/>
      <c r="E111" s="213"/>
      <c r="F111" s="213"/>
      <c r="G111" s="213"/>
      <c r="H111" s="213"/>
      <c r="I111" s="213"/>
      <c r="J111" s="213"/>
      <c r="K111" s="213"/>
      <c r="L111" s="213"/>
      <c r="M111" s="214"/>
      <c r="N111" s="9"/>
      <c r="O111" s="9"/>
      <c r="P111" s="9"/>
      <c r="Q111" s="9"/>
      <c r="R111" s="9"/>
      <c r="S111" s="9"/>
      <c r="T111" s="9"/>
      <c r="U111" s="9"/>
      <c r="V111" s="9"/>
      <c r="W111" s="9"/>
      <c r="X111" s="9"/>
      <c r="Y111" s="9"/>
      <c r="Z111" s="9"/>
    </row>
    <row r="112" spans="1:26" ht="12.75" customHeight="1">
      <c r="A112" s="209"/>
      <c r="B112" s="156"/>
      <c r="C112" s="156"/>
      <c r="D112" s="156"/>
      <c r="E112" s="156"/>
      <c r="F112" s="156"/>
      <c r="G112" s="156"/>
      <c r="H112" s="156"/>
      <c r="I112" s="156"/>
      <c r="J112" s="156"/>
      <c r="K112" s="156"/>
      <c r="L112" s="156"/>
      <c r="M112" s="210"/>
      <c r="N112" s="9"/>
      <c r="O112" s="9"/>
      <c r="P112" s="9"/>
      <c r="Q112" s="9"/>
      <c r="R112" s="9"/>
      <c r="S112" s="9"/>
      <c r="T112" s="9"/>
      <c r="U112" s="9"/>
      <c r="V112" s="9"/>
      <c r="W112" s="9"/>
      <c r="X112" s="9"/>
      <c r="Y112" s="9"/>
      <c r="Z112" s="9"/>
    </row>
    <row r="113" spans="1:26" ht="12.75" customHeight="1">
      <c r="A113" s="211" t="str">
        <f>A95</f>
        <v>Quarter 2 status report (3/31/2020):</v>
      </c>
      <c r="B113" s="156"/>
      <c r="C113" s="156"/>
      <c r="D113" s="156"/>
      <c r="E113" s="156"/>
      <c r="F113" s="156"/>
      <c r="G113" s="156"/>
      <c r="H113" s="156"/>
      <c r="I113" s="156"/>
      <c r="J113" s="156"/>
      <c r="K113" s="156"/>
      <c r="L113" s="156"/>
      <c r="M113" s="210"/>
      <c r="N113" s="9"/>
      <c r="O113" s="9"/>
      <c r="P113" s="9"/>
      <c r="Q113" s="9"/>
      <c r="R113" s="9"/>
      <c r="S113" s="9"/>
      <c r="T113" s="9"/>
      <c r="U113" s="9"/>
      <c r="V113" s="9"/>
      <c r="W113" s="9"/>
      <c r="X113" s="9"/>
      <c r="Y113" s="9"/>
      <c r="Z113" s="9"/>
    </row>
    <row r="114" spans="1:26" ht="12.75" customHeight="1">
      <c r="A114" s="209"/>
      <c r="B114" s="156"/>
      <c r="C114" s="156"/>
      <c r="D114" s="156"/>
      <c r="E114" s="156"/>
      <c r="F114" s="156"/>
      <c r="G114" s="156"/>
      <c r="H114" s="156"/>
      <c r="I114" s="156"/>
      <c r="J114" s="156"/>
      <c r="K114" s="156"/>
      <c r="L114" s="156"/>
      <c r="M114" s="210"/>
      <c r="N114" s="9"/>
      <c r="O114" s="9"/>
      <c r="P114" s="9"/>
      <c r="Q114" s="9"/>
      <c r="R114" s="9"/>
      <c r="S114" s="9"/>
      <c r="T114" s="9"/>
      <c r="U114" s="9"/>
      <c r="V114" s="9"/>
      <c r="W114" s="9"/>
      <c r="X114" s="9"/>
      <c r="Y114" s="9"/>
      <c r="Z114" s="9"/>
    </row>
    <row r="115" spans="1:26" ht="12.75" customHeight="1">
      <c r="A115" s="211" t="str">
        <f>A97</f>
        <v>Quarter 3 status report (6/30/2020):</v>
      </c>
      <c r="B115" s="156"/>
      <c r="C115" s="156"/>
      <c r="D115" s="156"/>
      <c r="E115" s="156"/>
      <c r="F115" s="156"/>
      <c r="G115" s="156"/>
      <c r="H115" s="156"/>
      <c r="I115" s="156"/>
      <c r="J115" s="156"/>
      <c r="K115" s="156"/>
      <c r="L115" s="156"/>
      <c r="M115" s="210"/>
      <c r="N115" s="9"/>
      <c r="O115" s="9"/>
      <c r="P115" s="9"/>
      <c r="Q115" s="9"/>
      <c r="R115" s="9"/>
      <c r="S115" s="9"/>
      <c r="T115" s="9"/>
      <c r="U115" s="9"/>
      <c r="V115" s="9"/>
      <c r="W115" s="9"/>
      <c r="X115" s="9"/>
      <c r="Y115" s="9"/>
      <c r="Z115" s="9"/>
    </row>
    <row r="116" spans="1:26" ht="12.75" customHeight="1">
      <c r="A116" s="209"/>
      <c r="B116" s="156"/>
      <c r="C116" s="156"/>
      <c r="D116" s="156"/>
      <c r="E116" s="156"/>
      <c r="F116" s="156"/>
      <c r="G116" s="156"/>
      <c r="H116" s="156"/>
      <c r="I116" s="156"/>
      <c r="J116" s="156"/>
      <c r="K116" s="156"/>
      <c r="L116" s="156"/>
      <c r="M116" s="210"/>
      <c r="N116" s="9"/>
      <c r="O116" s="9"/>
      <c r="P116" s="9"/>
      <c r="Q116" s="9"/>
      <c r="R116" s="9"/>
      <c r="S116" s="9"/>
      <c r="T116" s="9"/>
      <c r="U116" s="9"/>
      <c r="V116" s="9"/>
      <c r="W116" s="9"/>
      <c r="X116" s="9"/>
      <c r="Y116" s="9"/>
      <c r="Z116" s="9"/>
    </row>
    <row r="117" spans="1:26" ht="12.75" customHeight="1">
      <c r="A117" s="211" t="str">
        <f>A99</f>
        <v>Quarter 4 status report (9/30/2020):</v>
      </c>
      <c r="B117" s="156"/>
      <c r="C117" s="156"/>
      <c r="D117" s="156"/>
      <c r="E117" s="156"/>
      <c r="F117" s="156"/>
      <c r="G117" s="156"/>
      <c r="H117" s="156"/>
      <c r="I117" s="156"/>
      <c r="J117" s="156"/>
      <c r="K117" s="156"/>
      <c r="L117" s="156"/>
      <c r="M117" s="210"/>
      <c r="N117" s="9"/>
      <c r="O117" s="9"/>
      <c r="P117" s="9"/>
      <c r="Q117" s="9"/>
      <c r="R117" s="9"/>
      <c r="S117" s="9"/>
      <c r="T117" s="9"/>
      <c r="U117" s="9"/>
      <c r="V117" s="9"/>
      <c r="W117" s="9"/>
      <c r="X117" s="9"/>
      <c r="Y117" s="9"/>
      <c r="Z117" s="9"/>
    </row>
    <row r="118" spans="1:26" ht="12.75" customHeight="1">
      <c r="A118" s="209"/>
      <c r="B118" s="156"/>
      <c r="C118" s="156"/>
      <c r="D118" s="156"/>
      <c r="E118" s="156"/>
      <c r="F118" s="156"/>
      <c r="G118" s="156"/>
      <c r="H118" s="156"/>
      <c r="I118" s="156"/>
      <c r="J118" s="156"/>
      <c r="K118" s="156"/>
      <c r="L118" s="156"/>
      <c r="M118" s="210"/>
      <c r="N118" s="9"/>
      <c r="O118" s="9"/>
      <c r="P118" s="9"/>
      <c r="Q118" s="9"/>
      <c r="R118" s="9"/>
      <c r="S118" s="9"/>
      <c r="T118" s="9"/>
      <c r="U118" s="9"/>
      <c r="V118" s="9"/>
      <c r="W118" s="9"/>
      <c r="X118" s="9"/>
      <c r="Y118" s="9"/>
      <c r="Z118" s="9"/>
    </row>
    <row r="119" spans="1:26" ht="12.75" customHeight="1">
      <c r="A119" s="211" t="str">
        <f>A101</f>
        <v>Quarter 5 status report (12/31/2020):</v>
      </c>
      <c r="B119" s="156"/>
      <c r="C119" s="156"/>
      <c r="D119" s="156"/>
      <c r="E119" s="156"/>
      <c r="F119" s="156"/>
      <c r="G119" s="156"/>
      <c r="H119" s="156"/>
      <c r="I119" s="156"/>
      <c r="J119" s="156"/>
      <c r="K119" s="156"/>
      <c r="L119" s="156"/>
      <c r="M119" s="210"/>
      <c r="N119" s="9"/>
      <c r="O119" s="9"/>
      <c r="P119" s="9"/>
      <c r="Q119" s="9"/>
      <c r="R119" s="9"/>
      <c r="S119" s="9"/>
      <c r="T119" s="9"/>
      <c r="U119" s="9"/>
      <c r="V119" s="9"/>
      <c r="W119" s="9"/>
      <c r="X119" s="9"/>
      <c r="Y119" s="9"/>
      <c r="Z119" s="9"/>
    </row>
    <row r="120" spans="1:26" ht="12.75" customHeight="1">
      <c r="A120" s="209"/>
      <c r="B120" s="156"/>
      <c r="C120" s="156"/>
      <c r="D120" s="156"/>
      <c r="E120" s="156"/>
      <c r="F120" s="156"/>
      <c r="G120" s="156"/>
      <c r="H120" s="156"/>
      <c r="I120" s="156"/>
      <c r="J120" s="156"/>
      <c r="K120" s="156"/>
      <c r="L120" s="156"/>
      <c r="M120" s="210"/>
      <c r="N120" s="9"/>
      <c r="O120" s="9"/>
      <c r="P120" s="9"/>
      <c r="Q120" s="9"/>
      <c r="R120" s="9"/>
      <c r="S120" s="9"/>
      <c r="T120" s="9"/>
      <c r="U120" s="9"/>
      <c r="V120" s="9"/>
      <c r="W120" s="9"/>
      <c r="X120" s="9"/>
      <c r="Y120" s="9"/>
      <c r="Z120" s="9"/>
    </row>
    <row r="121" spans="1:26" ht="12.75" customHeight="1">
      <c r="A121" s="211" t="str">
        <f>A103</f>
        <v>Quarter 6 status report (3/31/2021):</v>
      </c>
      <c r="B121" s="156"/>
      <c r="C121" s="156"/>
      <c r="D121" s="156"/>
      <c r="E121" s="156"/>
      <c r="F121" s="156"/>
      <c r="G121" s="156"/>
      <c r="H121" s="156"/>
      <c r="I121" s="156"/>
      <c r="J121" s="156"/>
      <c r="K121" s="156"/>
      <c r="L121" s="156"/>
      <c r="M121" s="210"/>
      <c r="N121" s="9"/>
      <c r="O121" s="9"/>
      <c r="P121" s="9"/>
      <c r="Q121" s="9"/>
      <c r="R121" s="9"/>
      <c r="S121" s="9"/>
      <c r="T121" s="9"/>
      <c r="U121" s="9"/>
      <c r="V121" s="9"/>
      <c r="W121" s="9"/>
      <c r="X121" s="9"/>
      <c r="Y121" s="9"/>
      <c r="Z121" s="9"/>
    </row>
    <row r="122" spans="1:26" ht="12.75" customHeight="1">
      <c r="A122" s="209"/>
      <c r="B122" s="156"/>
      <c r="C122" s="156"/>
      <c r="D122" s="156"/>
      <c r="E122" s="156"/>
      <c r="F122" s="156"/>
      <c r="G122" s="156"/>
      <c r="H122" s="156"/>
      <c r="I122" s="156"/>
      <c r="J122" s="156"/>
      <c r="K122" s="156"/>
      <c r="L122" s="156"/>
      <c r="M122" s="210"/>
      <c r="N122" s="9"/>
      <c r="O122" s="9"/>
      <c r="P122" s="9"/>
      <c r="Q122" s="9"/>
      <c r="R122" s="9"/>
      <c r="S122" s="9"/>
      <c r="T122" s="9"/>
      <c r="U122" s="9"/>
      <c r="V122" s="9"/>
      <c r="W122" s="9"/>
      <c r="X122" s="9"/>
      <c r="Y122" s="9"/>
      <c r="Z122" s="9"/>
    </row>
    <row r="123" spans="1:26" ht="12.75" customHeight="1">
      <c r="A123" s="211" t="str">
        <f>A105</f>
        <v>Quarter 7 status report (6/30/2021):</v>
      </c>
      <c r="B123" s="156"/>
      <c r="C123" s="156"/>
      <c r="D123" s="156"/>
      <c r="E123" s="156"/>
      <c r="F123" s="156"/>
      <c r="G123" s="156"/>
      <c r="H123" s="156"/>
      <c r="I123" s="156"/>
      <c r="J123" s="156"/>
      <c r="K123" s="156"/>
      <c r="L123" s="156"/>
      <c r="M123" s="210"/>
      <c r="N123" s="9"/>
      <c r="O123" s="9"/>
      <c r="P123" s="9"/>
      <c r="Q123" s="9"/>
      <c r="R123" s="9"/>
      <c r="S123" s="9"/>
      <c r="T123" s="9"/>
      <c r="U123" s="9"/>
      <c r="V123" s="9"/>
      <c r="W123" s="9"/>
      <c r="X123" s="9"/>
      <c r="Y123" s="9"/>
      <c r="Z123" s="9"/>
    </row>
    <row r="124" spans="1:26" ht="12.75" customHeight="1">
      <c r="A124" s="209"/>
      <c r="B124" s="156"/>
      <c r="C124" s="156"/>
      <c r="D124" s="156"/>
      <c r="E124" s="156"/>
      <c r="F124" s="156"/>
      <c r="G124" s="156"/>
      <c r="H124" s="156"/>
      <c r="I124" s="156"/>
      <c r="J124" s="156"/>
      <c r="K124" s="156"/>
      <c r="L124" s="156"/>
      <c r="M124" s="210"/>
      <c r="N124" s="9"/>
      <c r="O124" s="9"/>
      <c r="P124" s="9"/>
      <c r="Q124" s="9"/>
      <c r="R124" s="9"/>
      <c r="S124" s="9"/>
      <c r="T124" s="9"/>
      <c r="U124" s="9"/>
      <c r="V124" s="9"/>
      <c r="W124" s="9"/>
      <c r="X124" s="9"/>
      <c r="Y124" s="9"/>
      <c r="Z124" s="9"/>
    </row>
    <row r="125" spans="1:26" ht="12.75" customHeight="1">
      <c r="A125" s="211" t="str">
        <f>A107</f>
        <v>Quarter 8 status report (9/30/2021):</v>
      </c>
      <c r="B125" s="156"/>
      <c r="C125" s="156"/>
      <c r="D125" s="156"/>
      <c r="E125" s="156"/>
      <c r="F125" s="156"/>
      <c r="G125" s="156"/>
      <c r="H125" s="156"/>
      <c r="I125" s="156"/>
      <c r="J125" s="156"/>
      <c r="K125" s="156"/>
      <c r="L125" s="156"/>
      <c r="M125" s="210"/>
      <c r="N125" s="9"/>
      <c r="O125" s="9"/>
      <c r="P125" s="9"/>
      <c r="Q125" s="9"/>
      <c r="R125" s="9"/>
      <c r="S125" s="9"/>
      <c r="T125" s="9"/>
      <c r="U125" s="9"/>
      <c r="V125" s="9"/>
      <c r="W125" s="9"/>
      <c r="X125" s="9"/>
      <c r="Y125" s="9"/>
      <c r="Z125" s="9"/>
    </row>
    <row r="126" spans="1:26" ht="12.75" customHeight="1">
      <c r="A126" s="215"/>
      <c r="B126" s="216"/>
      <c r="C126" s="216"/>
      <c r="D126" s="216"/>
      <c r="E126" s="216"/>
      <c r="F126" s="216"/>
      <c r="G126" s="216"/>
      <c r="H126" s="216"/>
      <c r="I126" s="216"/>
      <c r="J126" s="216"/>
      <c r="K126" s="216"/>
      <c r="L126" s="216"/>
      <c r="M126" s="217"/>
      <c r="N126" s="9"/>
      <c r="O126" s="9"/>
      <c r="P126" s="9"/>
      <c r="Q126" s="9"/>
      <c r="R126" s="9"/>
      <c r="S126" s="9"/>
      <c r="T126" s="9"/>
      <c r="U126" s="9"/>
      <c r="V126" s="9"/>
      <c r="W126" s="9"/>
      <c r="X126" s="9"/>
      <c r="Y126" s="9"/>
      <c r="Z126" s="9"/>
    </row>
    <row r="127" spans="1:26" ht="15" customHeight="1">
      <c r="A127" s="220" t="s">
        <v>506</v>
      </c>
      <c r="B127" s="213"/>
      <c r="C127" s="213"/>
      <c r="D127" s="213"/>
      <c r="E127" s="213"/>
      <c r="F127" s="213"/>
      <c r="G127" s="213"/>
      <c r="H127" s="213"/>
      <c r="I127" s="213"/>
      <c r="J127" s="213"/>
      <c r="K127" s="214"/>
      <c r="L127" s="222" t="s">
        <v>137</v>
      </c>
      <c r="M127" s="219"/>
      <c r="N127" s="9"/>
      <c r="O127" s="9"/>
      <c r="P127" s="9"/>
      <c r="Q127" s="9"/>
      <c r="R127" s="9"/>
      <c r="S127" s="9"/>
      <c r="T127" s="9"/>
      <c r="U127" s="9"/>
      <c r="V127" s="9"/>
      <c r="W127" s="9"/>
      <c r="X127" s="9"/>
      <c r="Y127" s="9"/>
      <c r="Z127" s="9"/>
    </row>
    <row r="128" spans="1:26" ht="12.75" customHeight="1">
      <c r="A128" s="221"/>
      <c r="B128" s="216"/>
      <c r="C128" s="216"/>
      <c r="D128" s="216"/>
      <c r="E128" s="216"/>
      <c r="F128" s="216"/>
      <c r="G128" s="216"/>
      <c r="H128" s="216"/>
      <c r="I128" s="216"/>
      <c r="J128" s="216"/>
      <c r="K128" s="217"/>
      <c r="L128" s="218"/>
      <c r="M128" s="219"/>
      <c r="N128" s="9"/>
      <c r="O128" s="9"/>
      <c r="P128" s="9"/>
      <c r="Q128" s="9"/>
      <c r="R128" s="9"/>
      <c r="S128" s="9"/>
      <c r="T128" s="9"/>
      <c r="U128" s="9"/>
      <c r="V128" s="9"/>
      <c r="W128" s="9"/>
      <c r="X128" s="9"/>
      <c r="Y128" s="9"/>
      <c r="Z128" s="9"/>
    </row>
    <row r="129" spans="1:26" ht="12.75" customHeight="1">
      <c r="A129" s="212" t="str">
        <f>A111</f>
        <v>Quarter 1 status report (12/31/2019):</v>
      </c>
      <c r="B129" s="213"/>
      <c r="C129" s="213"/>
      <c r="D129" s="213"/>
      <c r="E129" s="213"/>
      <c r="F129" s="213"/>
      <c r="G129" s="213"/>
      <c r="H129" s="213"/>
      <c r="I129" s="213"/>
      <c r="J129" s="213"/>
      <c r="K129" s="213"/>
      <c r="L129" s="213"/>
      <c r="M129" s="214"/>
      <c r="N129" s="9"/>
      <c r="O129" s="9"/>
      <c r="P129" s="9"/>
      <c r="Q129" s="9"/>
      <c r="R129" s="9"/>
      <c r="S129" s="9"/>
      <c r="T129" s="9"/>
      <c r="U129" s="9"/>
      <c r="V129" s="9"/>
      <c r="W129" s="9"/>
      <c r="X129" s="9"/>
      <c r="Y129" s="9"/>
      <c r="Z129" s="9"/>
    </row>
    <row r="130" spans="1:26" ht="12.75" customHeight="1">
      <c r="A130" s="209"/>
      <c r="B130" s="156"/>
      <c r="C130" s="156"/>
      <c r="D130" s="156"/>
      <c r="E130" s="156"/>
      <c r="F130" s="156"/>
      <c r="G130" s="156"/>
      <c r="H130" s="156"/>
      <c r="I130" s="156"/>
      <c r="J130" s="156"/>
      <c r="K130" s="156"/>
      <c r="L130" s="156"/>
      <c r="M130" s="210"/>
      <c r="N130" s="9"/>
      <c r="O130" s="9"/>
      <c r="P130" s="9"/>
      <c r="Q130" s="9"/>
      <c r="R130" s="9"/>
      <c r="S130" s="9"/>
      <c r="T130" s="9"/>
      <c r="U130" s="9"/>
      <c r="V130" s="9"/>
      <c r="W130" s="9"/>
      <c r="X130" s="9"/>
      <c r="Y130" s="9"/>
      <c r="Z130" s="9"/>
    </row>
    <row r="131" spans="1:26" ht="12.75" customHeight="1">
      <c r="A131" s="211" t="str">
        <f>A113</f>
        <v>Quarter 2 status report (3/31/2020):</v>
      </c>
      <c r="B131" s="156"/>
      <c r="C131" s="156"/>
      <c r="D131" s="156"/>
      <c r="E131" s="156"/>
      <c r="F131" s="156"/>
      <c r="G131" s="156"/>
      <c r="H131" s="156"/>
      <c r="I131" s="156"/>
      <c r="J131" s="156"/>
      <c r="K131" s="156"/>
      <c r="L131" s="156"/>
      <c r="M131" s="210"/>
      <c r="N131" s="9"/>
      <c r="O131" s="9"/>
      <c r="P131" s="9"/>
      <c r="Q131" s="9"/>
      <c r="R131" s="9"/>
      <c r="S131" s="9"/>
      <c r="T131" s="9"/>
      <c r="U131" s="9"/>
      <c r="V131" s="9"/>
      <c r="W131" s="9"/>
      <c r="X131" s="9"/>
      <c r="Y131" s="9"/>
      <c r="Z131" s="9"/>
    </row>
    <row r="132" spans="1:26" ht="12.75" customHeight="1">
      <c r="A132" s="209"/>
      <c r="B132" s="156"/>
      <c r="C132" s="156"/>
      <c r="D132" s="156"/>
      <c r="E132" s="156"/>
      <c r="F132" s="156"/>
      <c r="G132" s="156"/>
      <c r="H132" s="156"/>
      <c r="I132" s="156"/>
      <c r="J132" s="156"/>
      <c r="K132" s="156"/>
      <c r="L132" s="156"/>
      <c r="M132" s="210"/>
      <c r="N132" s="9"/>
      <c r="O132" s="9"/>
      <c r="P132" s="9"/>
      <c r="Q132" s="9"/>
      <c r="R132" s="9"/>
      <c r="S132" s="9"/>
      <c r="T132" s="9"/>
      <c r="U132" s="9"/>
      <c r="V132" s="9"/>
      <c r="W132" s="9"/>
      <c r="X132" s="9"/>
      <c r="Y132" s="9"/>
      <c r="Z132" s="9"/>
    </row>
    <row r="133" spans="1:26" ht="12.75" customHeight="1">
      <c r="A133" s="211" t="str">
        <f>A115</f>
        <v>Quarter 3 status report (6/30/2020):</v>
      </c>
      <c r="B133" s="156"/>
      <c r="C133" s="156"/>
      <c r="D133" s="156"/>
      <c r="E133" s="156"/>
      <c r="F133" s="156"/>
      <c r="G133" s="156"/>
      <c r="H133" s="156"/>
      <c r="I133" s="156"/>
      <c r="J133" s="156"/>
      <c r="K133" s="156"/>
      <c r="L133" s="156"/>
      <c r="M133" s="210"/>
      <c r="N133" s="9"/>
      <c r="O133" s="9"/>
      <c r="P133" s="9"/>
      <c r="Q133" s="9"/>
      <c r="R133" s="9"/>
      <c r="S133" s="9"/>
      <c r="T133" s="9"/>
      <c r="U133" s="9"/>
      <c r="V133" s="9"/>
      <c r="W133" s="9"/>
      <c r="X133" s="9"/>
      <c r="Y133" s="9"/>
      <c r="Z133" s="9"/>
    </row>
    <row r="134" spans="1:26" ht="12.75" customHeight="1">
      <c r="A134" s="209"/>
      <c r="B134" s="156"/>
      <c r="C134" s="156"/>
      <c r="D134" s="156"/>
      <c r="E134" s="156"/>
      <c r="F134" s="156"/>
      <c r="G134" s="156"/>
      <c r="H134" s="156"/>
      <c r="I134" s="156"/>
      <c r="J134" s="156"/>
      <c r="K134" s="156"/>
      <c r="L134" s="156"/>
      <c r="M134" s="210"/>
      <c r="N134" s="9"/>
      <c r="O134" s="9"/>
      <c r="P134" s="9"/>
      <c r="Q134" s="9"/>
      <c r="R134" s="9"/>
      <c r="S134" s="9"/>
      <c r="T134" s="9"/>
      <c r="U134" s="9"/>
      <c r="V134" s="9"/>
      <c r="W134" s="9"/>
      <c r="X134" s="9"/>
      <c r="Y134" s="9"/>
      <c r="Z134" s="9"/>
    </row>
    <row r="135" spans="1:26" ht="12.75" customHeight="1">
      <c r="A135" s="211" t="str">
        <f>A117</f>
        <v>Quarter 4 status report (9/30/2020):</v>
      </c>
      <c r="B135" s="156"/>
      <c r="C135" s="156"/>
      <c r="D135" s="156"/>
      <c r="E135" s="156"/>
      <c r="F135" s="156"/>
      <c r="G135" s="156"/>
      <c r="H135" s="156"/>
      <c r="I135" s="156"/>
      <c r="J135" s="156"/>
      <c r="K135" s="156"/>
      <c r="L135" s="156"/>
      <c r="M135" s="210"/>
      <c r="N135" s="9"/>
      <c r="O135" s="9"/>
      <c r="P135" s="9"/>
      <c r="Q135" s="9"/>
      <c r="R135" s="9"/>
      <c r="S135" s="9"/>
      <c r="T135" s="9"/>
      <c r="U135" s="9"/>
      <c r="V135" s="9"/>
      <c r="W135" s="9"/>
      <c r="X135" s="9"/>
      <c r="Y135" s="9"/>
      <c r="Z135" s="9"/>
    </row>
    <row r="136" spans="1:26" ht="12.75" customHeight="1">
      <c r="A136" s="209"/>
      <c r="B136" s="156"/>
      <c r="C136" s="156"/>
      <c r="D136" s="156"/>
      <c r="E136" s="156"/>
      <c r="F136" s="156"/>
      <c r="G136" s="156"/>
      <c r="H136" s="156"/>
      <c r="I136" s="156"/>
      <c r="J136" s="156"/>
      <c r="K136" s="156"/>
      <c r="L136" s="156"/>
      <c r="M136" s="210"/>
      <c r="N136" s="9"/>
      <c r="O136" s="9"/>
      <c r="P136" s="9"/>
      <c r="Q136" s="9"/>
      <c r="R136" s="9"/>
      <c r="S136" s="9"/>
      <c r="T136" s="9"/>
      <c r="U136" s="9"/>
      <c r="V136" s="9"/>
      <c r="W136" s="9"/>
      <c r="X136" s="9"/>
      <c r="Y136" s="9"/>
      <c r="Z136" s="9"/>
    </row>
    <row r="137" spans="1:26" ht="12.75" customHeight="1">
      <c r="A137" s="211" t="str">
        <f>A119</f>
        <v>Quarter 5 status report (12/31/2020):</v>
      </c>
      <c r="B137" s="156"/>
      <c r="C137" s="156"/>
      <c r="D137" s="156"/>
      <c r="E137" s="156"/>
      <c r="F137" s="156"/>
      <c r="G137" s="156"/>
      <c r="H137" s="156"/>
      <c r="I137" s="156"/>
      <c r="J137" s="156"/>
      <c r="K137" s="156"/>
      <c r="L137" s="156"/>
      <c r="M137" s="210"/>
      <c r="N137" s="9"/>
      <c r="O137" s="9"/>
      <c r="P137" s="9"/>
      <c r="Q137" s="9"/>
      <c r="R137" s="9"/>
      <c r="S137" s="9"/>
      <c r="T137" s="9"/>
      <c r="U137" s="9"/>
      <c r="V137" s="9"/>
      <c r="W137" s="9"/>
      <c r="X137" s="9"/>
      <c r="Y137" s="9"/>
      <c r="Z137" s="9"/>
    </row>
    <row r="138" spans="1:26" ht="12.75" customHeight="1">
      <c r="A138" s="209"/>
      <c r="B138" s="156"/>
      <c r="C138" s="156"/>
      <c r="D138" s="156"/>
      <c r="E138" s="156"/>
      <c r="F138" s="156"/>
      <c r="G138" s="156"/>
      <c r="H138" s="156"/>
      <c r="I138" s="156"/>
      <c r="J138" s="156"/>
      <c r="K138" s="156"/>
      <c r="L138" s="156"/>
      <c r="M138" s="210"/>
      <c r="N138" s="9"/>
      <c r="O138" s="9"/>
      <c r="P138" s="9"/>
      <c r="Q138" s="9"/>
      <c r="R138" s="9"/>
      <c r="S138" s="9"/>
      <c r="T138" s="9"/>
      <c r="U138" s="9"/>
      <c r="V138" s="9"/>
      <c r="W138" s="9"/>
      <c r="X138" s="9"/>
      <c r="Y138" s="9"/>
      <c r="Z138" s="9"/>
    </row>
    <row r="139" spans="1:26" ht="12.75" customHeight="1">
      <c r="A139" s="211" t="str">
        <f>A121</f>
        <v>Quarter 6 status report (3/31/2021):</v>
      </c>
      <c r="B139" s="156"/>
      <c r="C139" s="156"/>
      <c r="D139" s="156"/>
      <c r="E139" s="156"/>
      <c r="F139" s="156"/>
      <c r="G139" s="156"/>
      <c r="H139" s="156"/>
      <c r="I139" s="156"/>
      <c r="J139" s="156"/>
      <c r="K139" s="156"/>
      <c r="L139" s="156"/>
      <c r="M139" s="210"/>
      <c r="N139" s="9"/>
      <c r="O139" s="9"/>
      <c r="P139" s="9"/>
      <c r="Q139" s="9"/>
      <c r="R139" s="9"/>
      <c r="S139" s="9"/>
      <c r="T139" s="9"/>
      <c r="U139" s="9"/>
      <c r="V139" s="9"/>
      <c r="W139" s="9"/>
      <c r="X139" s="9"/>
      <c r="Y139" s="9"/>
      <c r="Z139" s="9"/>
    </row>
    <row r="140" spans="1:26" ht="12.75" customHeight="1">
      <c r="A140" s="209"/>
      <c r="B140" s="156"/>
      <c r="C140" s="156"/>
      <c r="D140" s="156"/>
      <c r="E140" s="156"/>
      <c r="F140" s="156"/>
      <c r="G140" s="156"/>
      <c r="H140" s="156"/>
      <c r="I140" s="156"/>
      <c r="J140" s="156"/>
      <c r="K140" s="156"/>
      <c r="L140" s="156"/>
      <c r="M140" s="210"/>
      <c r="N140" s="9"/>
      <c r="O140" s="9"/>
      <c r="P140" s="9"/>
      <c r="Q140" s="9"/>
      <c r="R140" s="9"/>
      <c r="S140" s="9"/>
      <c r="T140" s="9"/>
      <c r="U140" s="9"/>
      <c r="V140" s="9"/>
      <c r="W140" s="9"/>
      <c r="X140" s="9"/>
      <c r="Y140" s="9"/>
      <c r="Z140" s="9"/>
    </row>
    <row r="141" spans="1:26" ht="12.75" customHeight="1">
      <c r="A141" s="211" t="str">
        <f>A123</f>
        <v>Quarter 7 status report (6/30/2021):</v>
      </c>
      <c r="B141" s="156"/>
      <c r="C141" s="156"/>
      <c r="D141" s="156"/>
      <c r="E141" s="156"/>
      <c r="F141" s="156"/>
      <c r="G141" s="156"/>
      <c r="H141" s="156"/>
      <c r="I141" s="156"/>
      <c r="J141" s="156"/>
      <c r="K141" s="156"/>
      <c r="L141" s="156"/>
      <c r="M141" s="210"/>
      <c r="N141" s="9"/>
      <c r="O141" s="9"/>
      <c r="P141" s="9"/>
      <c r="Q141" s="9"/>
      <c r="R141" s="9"/>
      <c r="S141" s="9"/>
      <c r="T141" s="9"/>
      <c r="U141" s="9"/>
      <c r="V141" s="9"/>
      <c r="W141" s="9"/>
      <c r="X141" s="9"/>
      <c r="Y141" s="9"/>
      <c r="Z141" s="9"/>
    </row>
    <row r="142" spans="1:26" ht="12.75" customHeight="1">
      <c r="A142" s="209"/>
      <c r="B142" s="156"/>
      <c r="C142" s="156"/>
      <c r="D142" s="156"/>
      <c r="E142" s="156"/>
      <c r="F142" s="156"/>
      <c r="G142" s="156"/>
      <c r="H142" s="156"/>
      <c r="I142" s="156"/>
      <c r="J142" s="156"/>
      <c r="K142" s="156"/>
      <c r="L142" s="156"/>
      <c r="M142" s="210"/>
      <c r="N142" s="9"/>
      <c r="O142" s="9"/>
      <c r="P142" s="9"/>
      <c r="Q142" s="9"/>
      <c r="R142" s="9"/>
      <c r="S142" s="9"/>
      <c r="T142" s="9"/>
      <c r="U142" s="9"/>
      <c r="V142" s="9"/>
      <c r="W142" s="9"/>
      <c r="X142" s="9"/>
      <c r="Y142" s="9"/>
      <c r="Z142" s="9"/>
    </row>
    <row r="143" spans="1:26" ht="12.75" customHeight="1">
      <c r="A143" s="211" t="str">
        <f>A125</f>
        <v>Quarter 8 status report (9/30/2021):</v>
      </c>
      <c r="B143" s="156"/>
      <c r="C143" s="156"/>
      <c r="D143" s="156"/>
      <c r="E143" s="156"/>
      <c r="F143" s="156"/>
      <c r="G143" s="156"/>
      <c r="H143" s="156"/>
      <c r="I143" s="156"/>
      <c r="J143" s="156"/>
      <c r="K143" s="156"/>
      <c r="L143" s="156"/>
      <c r="M143" s="210"/>
      <c r="N143" s="9"/>
      <c r="O143" s="9"/>
      <c r="P143" s="9"/>
      <c r="Q143" s="9"/>
      <c r="R143" s="9"/>
      <c r="S143" s="9"/>
      <c r="T143" s="9"/>
      <c r="U143" s="9"/>
      <c r="V143" s="9"/>
      <c r="W143" s="9"/>
      <c r="X143" s="9"/>
      <c r="Y143" s="9"/>
      <c r="Z143" s="9"/>
    </row>
    <row r="144" spans="1:26" ht="12.75" customHeight="1">
      <c r="A144" s="215"/>
      <c r="B144" s="216"/>
      <c r="C144" s="216"/>
      <c r="D144" s="216"/>
      <c r="E144" s="216"/>
      <c r="F144" s="216"/>
      <c r="G144" s="216"/>
      <c r="H144" s="216"/>
      <c r="I144" s="216"/>
      <c r="J144" s="216"/>
      <c r="K144" s="216"/>
      <c r="L144" s="216"/>
      <c r="M144" s="217"/>
      <c r="N144" s="9"/>
      <c r="O144" s="9"/>
      <c r="P144" s="9"/>
      <c r="Q144" s="9"/>
      <c r="R144" s="9"/>
      <c r="S144" s="9"/>
      <c r="T144" s="9"/>
      <c r="U144" s="9"/>
      <c r="V144" s="9"/>
      <c r="W144" s="9"/>
      <c r="X144" s="9"/>
      <c r="Y144" s="9"/>
      <c r="Z144" s="9"/>
    </row>
    <row r="145" spans="1:26" ht="15" customHeight="1">
      <c r="A145" s="220" t="s">
        <v>508</v>
      </c>
      <c r="B145" s="213"/>
      <c r="C145" s="213"/>
      <c r="D145" s="213"/>
      <c r="E145" s="213"/>
      <c r="F145" s="213"/>
      <c r="G145" s="213"/>
      <c r="H145" s="213"/>
      <c r="I145" s="213"/>
      <c r="J145" s="213"/>
      <c r="K145" s="214"/>
      <c r="L145" s="222" t="s">
        <v>137</v>
      </c>
      <c r="M145" s="219"/>
      <c r="N145" s="9"/>
      <c r="O145" s="9"/>
      <c r="P145" s="9"/>
      <c r="Q145" s="9"/>
      <c r="R145" s="9"/>
      <c r="S145" s="9"/>
      <c r="T145" s="9"/>
      <c r="U145" s="9"/>
      <c r="V145" s="9"/>
      <c r="W145" s="9"/>
      <c r="X145" s="9"/>
      <c r="Y145" s="9"/>
      <c r="Z145" s="9"/>
    </row>
    <row r="146" spans="1:26" ht="12.75" customHeight="1">
      <c r="A146" s="221"/>
      <c r="B146" s="216"/>
      <c r="C146" s="216"/>
      <c r="D146" s="216"/>
      <c r="E146" s="216"/>
      <c r="F146" s="216"/>
      <c r="G146" s="216"/>
      <c r="H146" s="216"/>
      <c r="I146" s="216"/>
      <c r="J146" s="216"/>
      <c r="K146" s="217"/>
      <c r="L146" s="218"/>
      <c r="M146" s="219"/>
      <c r="N146" s="9"/>
      <c r="O146" s="9"/>
      <c r="P146" s="9"/>
      <c r="Q146" s="9"/>
      <c r="R146" s="9"/>
      <c r="S146" s="9"/>
      <c r="T146" s="9"/>
      <c r="U146" s="9"/>
      <c r="V146" s="9"/>
      <c r="W146" s="9"/>
      <c r="X146" s="9"/>
      <c r="Y146" s="9"/>
      <c r="Z146" s="9"/>
    </row>
    <row r="147" spans="1:26" ht="12.75" customHeight="1">
      <c r="A147" s="212" t="str">
        <f>A129</f>
        <v>Quarter 1 status report (12/31/2019):</v>
      </c>
      <c r="B147" s="213"/>
      <c r="C147" s="213"/>
      <c r="D147" s="213"/>
      <c r="E147" s="213"/>
      <c r="F147" s="213"/>
      <c r="G147" s="213"/>
      <c r="H147" s="213"/>
      <c r="I147" s="213"/>
      <c r="J147" s="213"/>
      <c r="K147" s="213"/>
      <c r="L147" s="213"/>
      <c r="M147" s="214"/>
      <c r="N147" s="9"/>
      <c r="O147" s="9"/>
      <c r="P147" s="9"/>
      <c r="Q147" s="9"/>
      <c r="R147" s="9"/>
      <c r="S147" s="9"/>
      <c r="T147" s="9"/>
      <c r="U147" s="9"/>
      <c r="V147" s="9"/>
      <c r="W147" s="9"/>
      <c r="X147" s="9"/>
      <c r="Y147" s="9"/>
      <c r="Z147" s="9"/>
    </row>
    <row r="148" spans="1:26" ht="12.75" customHeight="1">
      <c r="A148" s="209"/>
      <c r="B148" s="156"/>
      <c r="C148" s="156"/>
      <c r="D148" s="156"/>
      <c r="E148" s="156"/>
      <c r="F148" s="156"/>
      <c r="G148" s="156"/>
      <c r="H148" s="156"/>
      <c r="I148" s="156"/>
      <c r="J148" s="156"/>
      <c r="K148" s="156"/>
      <c r="L148" s="156"/>
      <c r="M148" s="210"/>
      <c r="N148" s="9"/>
      <c r="O148" s="9"/>
      <c r="P148" s="9"/>
      <c r="Q148" s="9"/>
      <c r="R148" s="9"/>
      <c r="S148" s="9"/>
      <c r="T148" s="9"/>
      <c r="U148" s="9"/>
      <c r="V148" s="9"/>
      <c r="W148" s="9"/>
      <c r="X148" s="9"/>
      <c r="Y148" s="9"/>
      <c r="Z148" s="9"/>
    </row>
    <row r="149" spans="1:26" ht="12.75" customHeight="1">
      <c r="A149" s="211" t="str">
        <f>A131</f>
        <v>Quarter 2 status report (3/31/2020):</v>
      </c>
      <c r="B149" s="156"/>
      <c r="C149" s="156"/>
      <c r="D149" s="156"/>
      <c r="E149" s="156"/>
      <c r="F149" s="156"/>
      <c r="G149" s="156"/>
      <c r="H149" s="156"/>
      <c r="I149" s="156"/>
      <c r="J149" s="156"/>
      <c r="K149" s="156"/>
      <c r="L149" s="156"/>
      <c r="M149" s="210"/>
      <c r="N149" s="9"/>
      <c r="O149" s="9"/>
      <c r="P149" s="9"/>
      <c r="Q149" s="9"/>
      <c r="R149" s="9"/>
      <c r="S149" s="9"/>
      <c r="T149" s="9"/>
      <c r="U149" s="9"/>
      <c r="V149" s="9"/>
      <c r="W149" s="9"/>
      <c r="X149" s="9"/>
      <c r="Y149" s="9"/>
      <c r="Z149" s="9"/>
    </row>
    <row r="150" spans="1:26" ht="12.75" customHeight="1">
      <c r="A150" s="209"/>
      <c r="B150" s="156"/>
      <c r="C150" s="156"/>
      <c r="D150" s="156"/>
      <c r="E150" s="156"/>
      <c r="F150" s="156"/>
      <c r="G150" s="156"/>
      <c r="H150" s="156"/>
      <c r="I150" s="156"/>
      <c r="J150" s="156"/>
      <c r="K150" s="156"/>
      <c r="L150" s="156"/>
      <c r="M150" s="210"/>
      <c r="N150" s="9"/>
      <c r="O150" s="9"/>
      <c r="P150" s="9"/>
      <c r="Q150" s="9"/>
      <c r="R150" s="9"/>
      <c r="S150" s="9"/>
      <c r="T150" s="9"/>
      <c r="U150" s="9"/>
      <c r="V150" s="9"/>
      <c r="W150" s="9"/>
      <c r="X150" s="9"/>
      <c r="Y150" s="9"/>
      <c r="Z150" s="9"/>
    </row>
    <row r="151" spans="1:26" ht="12.75" customHeight="1">
      <c r="A151" s="211" t="str">
        <f>A133</f>
        <v>Quarter 3 status report (6/30/2020):</v>
      </c>
      <c r="B151" s="156"/>
      <c r="C151" s="156"/>
      <c r="D151" s="156"/>
      <c r="E151" s="156"/>
      <c r="F151" s="156"/>
      <c r="G151" s="156"/>
      <c r="H151" s="156"/>
      <c r="I151" s="156"/>
      <c r="J151" s="156"/>
      <c r="K151" s="156"/>
      <c r="L151" s="156"/>
      <c r="M151" s="210"/>
      <c r="N151" s="9"/>
      <c r="O151" s="9"/>
      <c r="P151" s="9"/>
      <c r="Q151" s="9"/>
      <c r="R151" s="9"/>
      <c r="S151" s="9"/>
      <c r="T151" s="9"/>
      <c r="U151" s="9"/>
      <c r="V151" s="9"/>
      <c r="W151" s="9"/>
      <c r="X151" s="9"/>
      <c r="Y151" s="9"/>
      <c r="Z151" s="9"/>
    </row>
    <row r="152" spans="1:26" ht="12.75" customHeight="1">
      <c r="A152" s="209"/>
      <c r="B152" s="156"/>
      <c r="C152" s="156"/>
      <c r="D152" s="156"/>
      <c r="E152" s="156"/>
      <c r="F152" s="156"/>
      <c r="G152" s="156"/>
      <c r="H152" s="156"/>
      <c r="I152" s="156"/>
      <c r="J152" s="156"/>
      <c r="K152" s="156"/>
      <c r="L152" s="156"/>
      <c r="M152" s="210"/>
      <c r="N152" s="9"/>
      <c r="O152" s="9"/>
      <c r="P152" s="9"/>
      <c r="Q152" s="9"/>
      <c r="R152" s="9"/>
      <c r="S152" s="9"/>
      <c r="T152" s="9"/>
      <c r="U152" s="9"/>
      <c r="V152" s="9"/>
      <c r="W152" s="9"/>
      <c r="X152" s="9"/>
      <c r="Y152" s="9"/>
      <c r="Z152" s="9"/>
    </row>
    <row r="153" spans="1:26" ht="12.75" customHeight="1">
      <c r="A153" s="211" t="str">
        <f>A135</f>
        <v>Quarter 4 status report (9/30/2020):</v>
      </c>
      <c r="B153" s="156"/>
      <c r="C153" s="156"/>
      <c r="D153" s="156"/>
      <c r="E153" s="156"/>
      <c r="F153" s="156"/>
      <c r="G153" s="156"/>
      <c r="H153" s="156"/>
      <c r="I153" s="156"/>
      <c r="J153" s="156"/>
      <c r="K153" s="156"/>
      <c r="L153" s="156"/>
      <c r="M153" s="210"/>
      <c r="N153" s="9"/>
      <c r="O153" s="9"/>
      <c r="P153" s="9"/>
      <c r="Q153" s="9"/>
      <c r="R153" s="9"/>
      <c r="S153" s="9"/>
      <c r="T153" s="9"/>
      <c r="U153" s="9"/>
      <c r="V153" s="9"/>
      <c r="W153" s="9"/>
      <c r="X153" s="9"/>
      <c r="Y153" s="9"/>
      <c r="Z153" s="9"/>
    </row>
    <row r="154" spans="1:26" ht="12.75" customHeight="1">
      <c r="A154" s="209"/>
      <c r="B154" s="156"/>
      <c r="C154" s="156"/>
      <c r="D154" s="156"/>
      <c r="E154" s="156"/>
      <c r="F154" s="156"/>
      <c r="G154" s="156"/>
      <c r="H154" s="156"/>
      <c r="I154" s="156"/>
      <c r="J154" s="156"/>
      <c r="K154" s="156"/>
      <c r="L154" s="156"/>
      <c r="M154" s="210"/>
      <c r="N154" s="9"/>
      <c r="O154" s="9"/>
      <c r="P154" s="9"/>
      <c r="Q154" s="9"/>
      <c r="R154" s="9"/>
      <c r="S154" s="9"/>
      <c r="T154" s="9"/>
      <c r="U154" s="9"/>
      <c r="V154" s="9"/>
      <c r="W154" s="9"/>
      <c r="X154" s="9"/>
      <c r="Y154" s="9"/>
      <c r="Z154" s="9"/>
    </row>
    <row r="155" spans="1:26" ht="12.75" customHeight="1">
      <c r="A155" s="211" t="str">
        <f>A137</f>
        <v>Quarter 5 status report (12/31/2020):</v>
      </c>
      <c r="B155" s="156"/>
      <c r="C155" s="156"/>
      <c r="D155" s="156"/>
      <c r="E155" s="156"/>
      <c r="F155" s="156"/>
      <c r="G155" s="156"/>
      <c r="H155" s="156"/>
      <c r="I155" s="156"/>
      <c r="J155" s="156"/>
      <c r="K155" s="156"/>
      <c r="L155" s="156"/>
      <c r="M155" s="210"/>
      <c r="N155" s="9"/>
      <c r="O155" s="9"/>
      <c r="P155" s="9"/>
      <c r="Q155" s="9"/>
      <c r="R155" s="9"/>
      <c r="S155" s="9"/>
      <c r="T155" s="9"/>
      <c r="U155" s="9"/>
      <c r="V155" s="9"/>
      <c r="W155" s="9"/>
      <c r="X155" s="9"/>
      <c r="Y155" s="9"/>
      <c r="Z155" s="9"/>
    </row>
    <row r="156" spans="1:26" ht="12.75" customHeight="1">
      <c r="A156" s="209"/>
      <c r="B156" s="156"/>
      <c r="C156" s="156"/>
      <c r="D156" s="156"/>
      <c r="E156" s="156"/>
      <c r="F156" s="156"/>
      <c r="G156" s="156"/>
      <c r="H156" s="156"/>
      <c r="I156" s="156"/>
      <c r="J156" s="156"/>
      <c r="K156" s="156"/>
      <c r="L156" s="156"/>
      <c r="M156" s="210"/>
      <c r="N156" s="9"/>
      <c r="O156" s="9"/>
      <c r="P156" s="9"/>
      <c r="Q156" s="9"/>
      <c r="R156" s="9"/>
      <c r="S156" s="9"/>
      <c r="T156" s="9"/>
      <c r="U156" s="9"/>
      <c r="V156" s="9"/>
      <c r="W156" s="9"/>
      <c r="X156" s="9"/>
      <c r="Y156" s="9"/>
      <c r="Z156" s="9"/>
    </row>
    <row r="157" spans="1:26" ht="12.75" customHeight="1">
      <c r="A157" s="211" t="str">
        <f>A139</f>
        <v>Quarter 6 status report (3/31/2021):</v>
      </c>
      <c r="B157" s="156"/>
      <c r="C157" s="156"/>
      <c r="D157" s="156"/>
      <c r="E157" s="156"/>
      <c r="F157" s="156"/>
      <c r="G157" s="156"/>
      <c r="H157" s="156"/>
      <c r="I157" s="156"/>
      <c r="J157" s="156"/>
      <c r="K157" s="156"/>
      <c r="L157" s="156"/>
      <c r="M157" s="210"/>
      <c r="N157" s="9"/>
      <c r="O157" s="9"/>
      <c r="P157" s="9"/>
      <c r="Q157" s="9"/>
      <c r="R157" s="9"/>
      <c r="S157" s="9"/>
      <c r="T157" s="9"/>
      <c r="U157" s="9"/>
      <c r="V157" s="9"/>
      <c r="W157" s="9"/>
      <c r="X157" s="9"/>
      <c r="Y157" s="9"/>
      <c r="Z157" s="9"/>
    </row>
    <row r="158" spans="1:26" ht="12.75" customHeight="1">
      <c r="A158" s="209"/>
      <c r="B158" s="156"/>
      <c r="C158" s="156"/>
      <c r="D158" s="156"/>
      <c r="E158" s="156"/>
      <c r="F158" s="156"/>
      <c r="G158" s="156"/>
      <c r="H158" s="156"/>
      <c r="I158" s="156"/>
      <c r="J158" s="156"/>
      <c r="K158" s="156"/>
      <c r="L158" s="156"/>
      <c r="M158" s="210"/>
      <c r="N158" s="9"/>
      <c r="O158" s="9"/>
      <c r="P158" s="9"/>
      <c r="Q158" s="9"/>
      <c r="R158" s="9"/>
      <c r="S158" s="9"/>
      <c r="T158" s="9"/>
      <c r="U158" s="9"/>
      <c r="V158" s="9"/>
      <c r="W158" s="9"/>
      <c r="X158" s="9"/>
      <c r="Y158" s="9"/>
      <c r="Z158" s="9"/>
    </row>
    <row r="159" spans="1:26" ht="12.75" customHeight="1">
      <c r="A159" s="211" t="str">
        <f>A141</f>
        <v>Quarter 7 status report (6/30/2021):</v>
      </c>
      <c r="B159" s="156"/>
      <c r="C159" s="156"/>
      <c r="D159" s="156"/>
      <c r="E159" s="156"/>
      <c r="F159" s="156"/>
      <c r="G159" s="156"/>
      <c r="H159" s="156"/>
      <c r="I159" s="156"/>
      <c r="J159" s="156"/>
      <c r="K159" s="156"/>
      <c r="L159" s="156"/>
      <c r="M159" s="210"/>
      <c r="N159" s="9"/>
      <c r="O159" s="9"/>
      <c r="P159" s="9"/>
      <c r="Q159" s="9"/>
      <c r="R159" s="9"/>
      <c r="S159" s="9"/>
      <c r="T159" s="9"/>
      <c r="U159" s="9"/>
      <c r="V159" s="9"/>
      <c r="W159" s="9"/>
      <c r="X159" s="9"/>
      <c r="Y159" s="9"/>
      <c r="Z159" s="9"/>
    </row>
    <row r="160" spans="1:26" ht="12.75" customHeight="1">
      <c r="A160" s="209"/>
      <c r="B160" s="156"/>
      <c r="C160" s="156"/>
      <c r="D160" s="156"/>
      <c r="E160" s="156"/>
      <c r="F160" s="156"/>
      <c r="G160" s="156"/>
      <c r="H160" s="156"/>
      <c r="I160" s="156"/>
      <c r="J160" s="156"/>
      <c r="K160" s="156"/>
      <c r="L160" s="156"/>
      <c r="M160" s="210"/>
      <c r="N160" s="9"/>
      <c r="O160" s="9"/>
      <c r="P160" s="9"/>
      <c r="Q160" s="9"/>
      <c r="R160" s="9"/>
      <c r="S160" s="9"/>
      <c r="T160" s="9"/>
      <c r="U160" s="9"/>
      <c r="V160" s="9"/>
      <c r="W160" s="9"/>
      <c r="X160" s="9"/>
      <c r="Y160" s="9"/>
      <c r="Z160" s="9"/>
    </row>
    <row r="161" spans="1:26" ht="12.75" customHeight="1">
      <c r="A161" s="211" t="str">
        <f>A143</f>
        <v>Quarter 8 status report (9/30/2021):</v>
      </c>
      <c r="B161" s="156"/>
      <c r="C161" s="156"/>
      <c r="D161" s="156"/>
      <c r="E161" s="156"/>
      <c r="F161" s="156"/>
      <c r="G161" s="156"/>
      <c r="H161" s="156"/>
      <c r="I161" s="156"/>
      <c r="J161" s="156"/>
      <c r="K161" s="156"/>
      <c r="L161" s="156"/>
      <c r="M161" s="210"/>
      <c r="N161" s="9"/>
      <c r="O161" s="9"/>
      <c r="P161" s="9"/>
      <c r="Q161" s="9"/>
      <c r="R161" s="9"/>
      <c r="S161" s="9"/>
      <c r="T161" s="9"/>
      <c r="U161" s="9"/>
      <c r="V161" s="9"/>
      <c r="W161" s="9"/>
      <c r="X161" s="9"/>
      <c r="Y161" s="9"/>
      <c r="Z161" s="9"/>
    </row>
    <row r="162" spans="1:26" ht="12.75" customHeight="1">
      <c r="A162" s="215"/>
      <c r="B162" s="216"/>
      <c r="C162" s="216"/>
      <c r="D162" s="216"/>
      <c r="E162" s="216"/>
      <c r="F162" s="216"/>
      <c r="G162" s="216"/>
      <c r="H162" s="216"/>
      <c r="I162" s="216"/>
      <c r="J162" s="216"/>
      <c r="K162" s="216"/>
      <c r="L162" s="216"/>
      <c r="M162" s="217"/>
      <c r="N162" s="9"/>
      <c r="O162" s="9"/>
      <c r="P162" s="9"/>
      <c r="Q162" s="9"/>
      <c r="R162" s="9"/>
      <c r="S162" s="9"/>
      <c r="T162" s="9"/>
      <c r="U162" s="9"/>
      <c r="V162" s="9"/>
      <c r="W162" s="9"/>
      <c r="X162" s="9"/>
      <c r="Y162" s="9"/>
      <c r="Z162" s="9"/>
    </row>
    <row r="163" spans="1:26" ht="12.7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2.7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2.7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2.7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2.7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2.7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2.7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2.7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2.7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2.7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2.7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2.7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2.7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2.7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2.7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2.7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2.7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2.7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2.7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2.7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2.7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2.7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2.7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2.7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2.7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2.7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2.7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2.7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2.7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2.7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2.7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2.7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2.7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2.7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2.7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2.7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2.7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2.7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2.75"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2.75" customHeight="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2.75" customHeight="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2.75" customHeight="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2.75" customHeight="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2.75" customHeight="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2.75" customHeight="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2.75" customHeight="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2.75" customHeight="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2.75" customHeight="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2.75" customHeight="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2.75" customHeight="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2.75" customHeight="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2.75" customHeight="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2.75" customHeight="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2.75" customHeight="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2.75" customHeight="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2.75" customHeight="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2.75" customHeight="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2.75" customHeight="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2.75" customHeight="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2.75" customHeight="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2.75" customHeight="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2.75" customHeight="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2.75" customHeight="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2.75" customHeight="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2.75" customHeight="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2.75" customHeight="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2.75" customHeight="1">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2.75" customHeight="1">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2.75" customHeight="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2.75" customHeight="1">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2.75" customHeight="1">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2.75" customHeight="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2.75" customHeight="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2.75" customHeight="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2.75" customHeight="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2.75" customHeight="1">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2.75" customHeight="1">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2.75" customHeight="1">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2.75" customHeight="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2.75" customHeight="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2.75" customHeight="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2.75" customHeight="1">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2.75" customHeight="1">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2.75" customHeight="1">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2.75" customHeight="1">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2.75" customHeight="1">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2.75" customHeight="1">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2.75" customHeight="1">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2.75" customHeight="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2.75" customHeight="1">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2.75" customHeight="1">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2.75" customHeight="1">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2.75" customHeight="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2.75" customHeight="1">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2.75" customHeight="1">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2.75" customHeight="1">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2.75" customHeight="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2.75" customHeight="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2.75" customHeight="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2.75" customHeight="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2.75" customHeight="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2.75" customHeight="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2.75" customHeight="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2.7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2.75" customHeight="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2.75" customHeight="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2.75" customHeight="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2.75" customHeight="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2.75" customHeight="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2.75" customHeight="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2.75" customHeight="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2.75" customHeight="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2.75" customHeight="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2.75" customHeight="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2.75" customHeight="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2.75" customHeight="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2.75" customHeight="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2.75" customHeight="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2.75" customHeight="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2.75" customHeight="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2.75" customHeight="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2.75" customHeight="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2.75" customHeight="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2.75" customHeight="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2.75" customHeight="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2.75" customHeight="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2.75" customHeight="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2.75" customHeight="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2.75" customHeight="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2.75" customHeight="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2.75" customHeight="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2.75" customHeight="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2.75" customHeight="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2.75" customHeight="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2.75" customHeight="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2.75" customHeight="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2.75" customHeight="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2.75" customHeight="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2.75" customHeight="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2.75" customHeight="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2.75" customHeight="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2.75" customHeight="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2.75" customHeight="1">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2.75" customHeight="1">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2.75" customHeight="1">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2.75" customHeight="1">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2.75" customHeight="1">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2.75" customHeight="1">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2.75" customHeight="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2.75" customHeight="1">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2.75" customHeight="1">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2.75" customHeight="1">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2.75" customHeight="1">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2.75" customHeight="1">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2.75" customHeight="1">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2.75" customHeight="1">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2.75" customHeight="1">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2.75" customHeight="1">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2.75" customHeight="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2.75" customHeight="1">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2.75" customHeight="1">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2.75" customHeight="1">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2.75" customHeight="1">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2.75" customHeight="1">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2.75" customHeight="1">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2.75" customHeight="1">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2.75" customHeight="1">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2.75" customHeight="1">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2.75" customHeight="1">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2.75" customHeight="1">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2.75" customHeight="1">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2.75" customHeight="1">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2.75" customHeight="1">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2.75" customHeight="1">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2.75" customHeight="1">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2.75" customHeight="1">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2.75" customHeight="1">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2.75" customHeight="1">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2.75" customHeight="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2.75" customHeight="1">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2.75" customHeight="1">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2.75" customHeight="1">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2.75" customHeight="1">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2.75" customHeight="1">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2.75" customHeight="1">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2.75" customHeight="1">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2.75" customHeight="1">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2.75" customHeight="1">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2.75" customHeight="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2.75" customHeight="1">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2.75" customHeight="1">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2.75" customHeight="1">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2.75" customHeight="1">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2.75" customHeight="1">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2.75" customHeight="1">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2.75" customHeight="1">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2.75" customHeight="1">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2.75" customHeight="1">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2.75" customHeight="1">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5.75" customHeight="1"/>
    <row r="363" spans="1:26" ht="15.75" customHeight="1"/>
    <row r="364" spans="1:26" ht="15.75" customHeight="1"/>
    <row r="365" spans="1:26" ht="15.75" customHeight="1"/>
    <row r="366" spans="1:26" ht="15.75" customHeight="1"/>
    <row r="367" spans="1:26" ht="15.75" customHeight="1"/>
    <row r="368" spans="1:26"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9">
    <mergeCell ref="A158:M158"/>
    <mergeCell ref="A159:M159"/>
    <mergeCell ref="A162:M162"/>
    <mergeCell ref="A160:M160"/>
    <mergeCell ref="A161:M161"/>
    <mergeCell ref="A153:M153"/>
    <mergeCell ref="A152:M152"/>
    <mergeCell ref="A157:M157"/>
    <mergeCell ref="A1:M1"/>
    <mergeCell ref="F4:M4"/>
    <mergeCell ref="B4:E4"/>
    <mergeCell ref="D8:D9"/>
    <mergeCell ref="C14:C15"/>
    <mergeCell ref="B14:B15"/>
    <mergeCell ref="A154:M154"/>
    <mergeCell ref="A156:M156"/>
    <mergeCell ref="A155:M155"/>
    <mergeCell ref="C8:C9"/>
    <mergeCell ref="C6:C7"/>
    <mergeCell ref="A6:A7"/>
    <mergeCell ref="B6:B7"/>
    <mergeCell ref="B8:B9"/>
    <mergeCell ref="A8:A9"/>
    <mergeCell ref="F2:M3"/>
    <mergeCell ref="D6:D7"/>
    <mergeCell ref="A2:E3"/>
    <mergeCell ref="A63:M63"/>
    <mergeCell ref="A21:M21"/>
    <mergeCell ref="A20:M20"/>
    <mergeCell ref="D14:D15"/>
    <mergeCell ref="A16:M16"/>
    <mergeCell ref="A14:A15"/>
    <mergeCell ref="D12:D13"/>
    <mergeCell ref="D10:D11"/>
    <mergeCell ref="B10:B11"/>
    <mergeCell ref="B12:B13"/>
    <mergeCell ref="C12:C13"/>
    <mergeCell ref="A10:A11"/>
    <mergeCell ref="A12:A13"/>
    <mergeCell ref="A19:M19"/>
    <mergeCell ref="C10:C11"/>
    <mergeCell ref="A17:M17"/>
    <mergeCell ref="A18:M18"/>
    <mergeCell ref="A24:M24"/>
    <mergeCell ref="A22:M22"/>
    <mergeCell ref="A23:M23"/>
    <mergeCell ref="A44:M44"/>
    <mergeCell ref="A30:M30"/>
    <mergeCell ref="A31:M31"/>
    <mergeCell ref="A26:M26"/>
    <mergeCell ref="A27:M27"/>
    <mergeCell ref="A25:M25"/>
    <mergeCell ref="A29:M29"/>
    <mergeCell ref="A28:M28"/>
    <mergeCell ref="A62:M62"/>
    <mergeCell ref="L37:M37"/>
    <mergeCell ref="L38:M38"/>
    <mergeCell ref="A33:M33"/>
    <mergeCell ref="A32:M32"/>
    <mergeCell ref="A35:M35"/>
    <mergeCell ref="A36:M36"/>
    <mergeCell ref="A40:M40"/>
    <mergeCell ref="A43:M43"/>
    <mergeCell ref="A41:M41"/>
    <mergeCell ref="A42:M42"/>
    <mergeCell ref="A34:L34"/>
    <mergeCell ref="A37:K38"/>
    <mergeCell ref="A39:M39"/>
    <mergeCell ref="A84:M84"/>
    <mergeCell ref="A97:M97"/>
    <mergeCell ref="A95:M95"/>
    <mergeCell ref="A96:M96"/>
    <mergeCell ref="A109:K110"/>
    <mergeCell ref="A113:M113"/>
    <mergeCell ref="A111:M111"/>
    <mergeCell ref="A112:M112"/>
    <mergeCell ref="L110:M110"/>
    <mergeCell ref="L109:M109"/>
    <mergeCell ref="A105:M105"/>
    <mergeCell ref="A106:M106"/>
    <mergeCell ref="A107:M107"/>
    <mergeCell ref="A108:M108"/>
    <mergeCell ref="A104:M104"/>
    <mergeCell ref="A103:M103"/>
    <mergeCell ref="A91:K92"/>
    <mergeCell ref="A93:M93"/>
    <mergeCell ref="A100:M100"/>
    <mergeCell ref="A98:M98"/>
    <mergeCell ref="A99:M99"/>
    <mergeCell ref="A94:M94"/>
    <mergeCell ref="A51:M51"/>
    <mergeCell ref="A50:M50"/>
    <mergeCell ref="A49:M49"/>
    <mergeCell ref="A46:M46"/>
    <mergeCell ref="A53:M53"/>
    <mergeCell ref="A52:M52"/>
    <mergeCell ref="A48:M48"/>
    <mergeCell ref="A47:M47"/>
    <mergeCell ref="A45:M45"/>
    <mergeCell ref="A55:K56"/>
    <mergeCell ref="L55:M55"/>
    <mergeCell ref="L56:M56"/>
    <mergeCell ref="A57:M57"/>
    <mergeCell ref="A61:M61"/>
    <mergeCell ref="A54:M54"/>
    <mergeCell ref="A60:M60"/>
    <mergeCell ref="L91:M91"/>
    <mergeCell ref="L92:M92"/>
    <mergeCell ref="A79:M79"/>
    <mergeCell ref="A80:M80"/>
    <mergeCell ref="A69:M69"/>
    <mergeCell ref="A71:M71"/>
    <mergeCell ref="A70:M70"/>
    <mergeCell ref="A66:M66"/>
    <mergeCell ref="A67:M67"/>
    <mergeCell ref="A76:M76"/>
    <mergeCell ref="A72:M72"/>
    <mergeCell ref="L73:M73"/>
    <mergeCell ref="L74:M74"/>
    <mergeCell ref="A73:K74"/>
    <mergeCell ref="A75:M75"/>
    <mergeCell ref="A65:M65"/>
    <mergeCell ref="A68:M68"/>
    <mergeCell ref="A150:M150"/>
    <mergeCell ref="A151:M151"/>
    <mergeCell ref="A120:M120"/>
    <mergeCell ref="A116:M116"/>
    <mergeCell ref="A101:M101"/>
    <mergeCell ref="A102:M102"/>
    <mergeCell ref="L128:M128"/>
    <mergeCell ref="A58:M58"/>
    <mergeCell ref="A59:M59"/>
    <mergeCell ref="L127:M127"/>
    <mergeCell ref="A140:M140"/>
    <mergeCell ref="A141:M141"/>
    <mergeCell ref="A90:M90"/>
    <mergeCell ref="A88:M88"/>
    <mergeCell ref="A87:M87"/>
    <mergeCell ref="A89:M89"/>
    <mergeCell ref="A85:M85"/>
    <mergeCell ref="A86:M86"/>
    <mergeCell ref="A64:M64"/>
    <mergeCell ref="A77:M77"/>
    <mergeCell ref="A82:M82"/>
    <mergeCell ref="A83:M83"/>
    <mergeCell ref="A81:M81"/>
    <mergeCell ref="A78:M78"/>
    <mergeCell ref="A149:M149"/>
    <mergeCell ref="A137:M137"/>
    <mergeCell ref="A147:M147"/>
    <mergeCell ref="A145:K146"/>
    <mergeCell ref="L146:M146"/>
    <mergeCell ref="L145:M145"/>
    <mergeCell ref="A138:M138"/>
    <mergeCell ref="A139:M139"/>
    <mergeCell ref="A134:M134"/>
    <mergeCell ref="A135:M135"/>
    <mergeCell ref="A136:M136"/>
    <mergeCell ref="A115:M115"/>
    <mergeCell ref="A118:M118"/>
    <mergeCell ref="A126:M126"/>
    <mergeCell ref="A127:K128"/>
    <mergeCell ref="A114:M114"/>
    <mergeCell ref="A143:M143"/>
    <mergeCell ref="A144:M144"/>
    <mergeCell ref="A142:M142"/>
    <mergeCell ref="A148:M148"/>
    <mergeCell ref="A131:M131"/>
    <mergeCell ref="A132:M132"/>
    <mergeCell ref="A133:M133"/>
    <mergeCell ref="A130:M130"/>
    <mergeCell ref="A129:M129"/>
    <mergeCell ref="A124:M124"/>
    <mergeCell ref="A125:M125"/>
    <mergeCell ref="A119:M119"/>
    <mergeCell ref="A121:M121"/>
    <mergeCell ref="A122:M122"/>
    <mergeCell ref="A123:M123"/>
    <mergeCell ref="A117:M117"/>
  </mergeCells>
  <conditionalFormatting sqref="M34">
    <cfRule type="notContainsBlanks" dxfId="0" priority="1">
      <formula>LEN(TRIM(M34))&gt;0</formula>
    </cfRule>
  </conditionalFormatting>
  <hyperlinks>
    <hyperlink ref="A4" location="Biennial SQSP Overview!A1" display="'Biennial SQSP Overview'!A1"/>
  </hyperlinks>
  <printOptions horizontalCentered="1"/>
  <pageMargins left="0.2" right="0.2" top="0.25" bottom="0.25" header="0" footer="0"/>
  <pageSetup fitToHeight="0" orientation="portrait"/>
  <extLst>
    <ext xmlns:x14="http://schemas.microsoft.com/office/spreadsheetml/2009/9/main" uri="{CCE6A557-97BC-4b89-ADB6-D9C93CAAB3DF}">
      <x14:dataValidations xmlns:xm="http://schemas.microsoft.com/office/excel/2006/main" count="1">
        <x14:dataValidation type="list" allowBlank="1" showInputMessage="1" showErrorMessage="1" prompt="Value is not valid. - The value you entered is not valid. Select a value from the drop-down menu.">
          <x14:formula1>
            <xm:f>tables!$A$5:$A$13</xm:f>
          </x14:formula1>
          <xm:sqref>L38 L56 L74 L92 L110 L128 L146</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heetViews>
  <sheetFormatPr defaultColWidth="14.42578125" defaultRowHeight="15" customHeight="1"/>
  <cols>
    <col min="1" max="1" width="53.28515625" customWidth="1"/>
    <col min="2" max="2" width="13.140625" customWidth="1"/>
    <col min="3" max="4" width="10.140625" customWidth="1"/>
    <col min="5" max="12" width="9.42578125" customWidth="1"/>
    <col min="13" max="26" width="8.85546875" customWidth="1"/>
  </cols>
  <sheetData>
    <row r="1" spans="1:26" ht="12.75" customHeight="1">
      <c r="A1" s="238" t="s">
        <v>504</v>
      </c>
      <c r="B1" s="232"/>
      <c r="C1" s="232"/>
      <c r="D1" s="232"/>
      <c r="E1" s="232"/>
      <c r="F1" s="232"/>
      <c r="G1" s="232"/>
      <c r="H1" s="232"/>
      <c r="I1" s="232"/>
      <c r="J1" s="232"/>
      <c r="K1" s="232"/>
      <c r="L1" s="219"/>
      <c r="M1" s="24"/>
      <c r="N1" s="24"/>
      <c r="O1" s="24"/>
      <c r="P1" s="24"/>
      <c r="Q1" s="24"/>
      <c r="R1" s="24"/>
      <c r="S1" s="24"/>
      <c r="T1" s="24"/>
      <c r="U1" s="24"/>
      <c r="V1" s="24"/>
      <c r="W1" s="24"/>
      <c r="X1" s="24"/>
      <c r="Y1" s="24"/>
      <c r="Z1" s="24"/>
    </row>
    <row r="2" spans="1:26" ht="14.25" customHeight="1">
      <c r="A2" s="239" t="str">
        <f>"State:  " &amp;'Biennial SQSP Overview'!A1:G1</f>
        <v>State:  Maryland</v>
      </c>
      <c r="B2" s="213"/>
      <c r="C2" s="213"/>
      <c r="D2" s="214"/>
      <c r="E2" s="237" t="str">
        <f>"Federal Fiscal Year: "&amp;RIGHT('Biennial SQSP Overview'!A2,4)&amp; "-" &amp; RIGHT('Alternate Year Overview'!A2, 4)&amp;" SQSP Corrective Action Plan &amp; Progress Report"</f>
        <v>Federal Fiscal Year: 2020-2021 SQSP Corrective Action Plan &amp; Progress Report</v>
      </c>
      <c r="F2" s="213"/>
      <c r="G2" s="213"/>
      <c r="H2" s="213"/>
      <c r="I2" s="213"/>
      <c r="J2" s="213"/>
      <c r="K2" s="213"/>
      <c r="L2" s="214"/>
      <c r="M2" s="9"/>
      <c r="N2" s="9"/>
      <c r="O2" s="9"/>
      <c r="P2" s="9"/>
      <c r="Q2" s="9"/>
      <c r="R2" s="9"/>
      <c r="S2" s="9"/>
      <c r="T2" s="9"/>
      <c r="U2" s="9"/>
      <c r="V2" s="9"/>
      <c r="W2" s="9"/>
      <c r="X2" s="9"/>
      <c r="Y2" s="9"/>
      <c r="Z2" s="9"/>
    </row>
    <row r="3" spans="1:26" ht="13.5" customHeight="1">
      <c r="A3" s="221"/>
      <c r="B3" s="216"/>
      <c r="C3" s="216"/>
      <c r="D3" s="217"/>
      <c r="E3" s="221"/>
      <c r="F3" s="216"/>
      <c r="G3" s="216"/>
      <c r="H3" s="216"/>
      <c r="I3" s="216"/>
      <c r="J3" s="216"/>
      <c r="K3" s="216"/>
      <c r="L3" s="217"/>
      <c r="M3" s="9"/>
      <c r="N3" s="9"/>
      <c r="O3" s="9"/>
      <c r="P3" s="9"/>
      <c r="Q3" s="9"/>
      <c r="R3" s="9"/>
      <c r="S3" s="9"/>
      <c r="T3" s="9"/>
      <c r="U3" s="9"/>
      <c r="V3" s="9"/>
      <c r="W3" s="9"/>
      <c r="X3" s="9"/>
      <c r="Y3" s="9"/>
      <c r="Z3" s="9"/>
    </row>
    <row r="4" spans="1:26" ht="15" customHeight="1">
      <c r="A4" s="220" t="s">
        <v>505</v>
      </c>
      <c r="B4" s="213"/>
      <c r="C4" s="213"/>
      <c r="D4" s="213"/>
      <c r="E4" s="213"/>
      <c r="F4" s="213"/>
      <c r="G4" s="213"/>
      <c r="H4" s="213"/>
      <c r="I4" s="213"/>
      <c r="J4" s="214"/>
      <c r="K4" s="222" t="s">
        <v>137</v>
      </c>
      <c r="L4" s="219"/>
      <c r="M4" s="9"/>
      <c r="N4" s="9"/>
      <c r="O4" s="9"/>
      <c r="P4" s="9"/>
      <c r="Q4" s="9"/>
      <c r="R4" s="9"/>
      <c r="S4" s="9"/>
      <c r="T4" s="9"/>
      <c r="U4" s="9"/>
      <c r="V4" s="9"/>
      <c r="W4" s="9"/>
      <c r="X4" s="9"/>
      <c r="Y4" s="9"/>
      <c r="Z4" s="9"/>
    </row>
    <row r="5" spans="1:26" ht="12.75" customHeight="1">
      <c r="A5" s="221"/>
      <c r="B5" s="216"/>
      <c r="C5" s="216"/>
      <c r="D5" s="216"/>
      <c r="E5" s="216"/>
      <c r="F5" s="216"/>
      <c r="G5" s="216"/>
      <c r="H5" s="216"/>
      <c r="I5" s="216"/>
      <c r="J5" s="217"/>
      <c r="K5" s="218"/>
      <c r="L5" s="219"/>
      <c r="M5" s="9"/>
      <c r="N5" s="9"/>
      <c r="O5" s="9"/>
      <c r="P5" s="9"/>
      <c r="Q5" s="9"/>
      <c r="R5" s="9"/>
      <c r="S5" s="9"/>
      <c r="T5" s="9"/>
      <c r="U5" s="9"/>
      <c r="V5" s="9"/>
      <c r="W5" s="9"/>
      <c r="X5" s="9"/>
      <c r="Y5" s="9"/>
      <c r="Z5" s="9"/>
    </row>
    <row r="6" spans="1:26" ht="12.75" customHeight="1">
      <c r="A6" s="212" t="str">
        <f>"Quarter 1 status report " &amp; "(12/31/" &amp; RIGHT('Biennial SQSP Overview'!$A$2, 4)-(1) &amp; "):"</f>
        <v>Quarter 1 status report (12/31/2019):</v>
      </c>
      <c r="B6" s="213"/>
      <c r="C6" s="213"/>
      <c r="D6" s="213"/>
      <c r="E6" s="213"/>
      <c r="F6" s="213"/>
      <c r="G6" s="213"/>
      <c r="H6" s="213"/>
      <c r="I6" s="213"/>
      <c r="J6" s="213"/>
      <c r="K6" s="213"/>
      <c r="L6" s="214"/>
      <c r="M6" s="9"/>
      <c r="N6" s="9"/>
      <c r="O6" s="9"/>
      <c r="P6" s="9"/>
      <c r="Q6" s="9"/>
      <c r="R6" s="9"/>
      <c r="S6" s="9"/>
      <c r="T6" s="9"/>
      <c r="U6" s="9"/>
      <c r="V6" s="9"/>
      <c r="W6" s="9"/>
      <c r="X6" s="9"/>
      <c r="Y6" s="9"/>
      <c r="Z6" s="9"/>
    </row>
    <row r="7" spans="1:26" ht="12.75" customHeight="1">
      <c r="A7" s="209"/>
      <c r="B7" s="156"/>
      <c r="C7" s="156"/>
      <c r="D7" s="156"/>
      <c r="E7" s="156"/>
      <c r="F7" s="156"/>
      <c r="G7" s="156"/>
      <c r="H7" s="156"/>
      <c r="I7" s="156"/>
      <c r="J7" s="156"/>
      <c r="K7" s="156"/>
      <c r="L7" s="210"/>
      <c r="M7" s="9"/>
      <c r="N7" s="9"/>
      <c r="O7" s="9"/>
      <c r="P7" s="9"/>
      <c r="Q7" s="9"/>
      <c r="R7" s="9"/>
      <c r="S7" s="9"/>
      <c r="T7" s="9"/>
      <c r="U7" s="9"/>
      <c r="V7" s="9"/>
      <c r="W7" s="9"/>
      <c r="X7" s="9"/>
      <c r="Y7" s="9"/>
      <c r="Z7" s="9"/>
    </row>
    <row r="8" spans="1:26" ht="12.75" customHeight="1">
      <c r="A8" s="211" t="str">
        <f>"Quarter 2 status report " &amp; "(3/31/" &amp; RIGHT('Biennial SQSP Overview'!$A$2, 4) &amp; "):"</f>
        <v>Quarter 2 status report (3/31/2020):</v>
      </c>
      <c r="B8" s="156"/>
      <c r="C8" s="156"/>
      <c r="D8" s="156"/>
      <c r="E8" s="156"/>
      <c r="F8" s="156"/>
      <c r="G8" s="156"/>
      <c r="H8" s="156"/>
      <c r="I8" s="156"/>
      <c r="J8" s="156"/>
      <c r="K8" s="156"/>
      <c r="L8" s="210"/>
      <c r="M8" s="9"/>
      <c r="N8" s="9"/>
      <c r="O8" s="9"/>
      <c r="P8" s="9"/>
      <c r="Q8" s="9"/>
      <c r="R8" s="9"/>
      <c r="S8" s="9"/>
      <c r="T8" s="9"/>
      <c r="U8" s="9"/>
      <c r="V8" s="9"/>
      <c r="W8" s="9"/>
      <c r="X8" s="9"/>
      <c r="Y8" s="9"/>
      <c r="Z8" s="9"/>
    </row>
    <row r="9" spans="1:26" ht="12.75" customHeight="1">
      <c r="A9" s="209"/>
      <c r="B9" s="156"/>
      <c r="C9" s="156"/>
      <c r="D9" s="156"/>
      <c r="E9" s="156"/>
      <c r="F9" s="156"/>
      <c r="G9" s="156"/>
      <c r="H9" s="156"/>
      <c r="I9" s="156"/>
      <c r="J9" s="156"/>
      <c r="K9" s="156"/>
      <c r="L9" s="210"/>
      <c r="M9" s="9"/>
      <c r="N9" s="9"/>
      <c r="O9" s="9"/>
      <c r="P9" s="9"/>
      <c r="Q9" s="9"/>
      <c r="R9" s="9"/>
      <c r="S9" s="9"/>
      <c r="T9" s="9"/>
      <c r="U9" s="9"/>
      <c r="V9" s="9"/>
      <c r="W9" s="9"/>
      <c r="X9" s="9"/>
      <c r="Y9" s="9"/>
      <c r="Z9" s="9"/>
    </row>
    <row r="10" spans="1:26" ht="12.75" customHeight="1">
      <c r="A10" s="211" t="str">
        <f>"Quarter 3 status report " &amp; "(6/30/" &amp; RIGHT('Biennial SQSP Overview'!$A$2, 4) &amp; "):"</f>
        <v>Quarter 3 status report (6/30/2020):</v>
      </c>
      <c r="B10" s="156"/>
      <c r="C10" s="156"/>
      <c r="D10" s="156"/>
      <c r="E10" s="156"/>
      <c r="F10" s="156"/>
      <c r="G10" s="156"/>
      <c r="H10" s="156"/>
      <c r="I10" s="156"/>
      <c r="J10" s="156"/>
      <c r="K10" s="156"/>
      <c r="L10" s="210"/>
      <c r="M10" s="9"/>
      <c r="N10" s="9"/>
      <c r="O10" s="9"/>
      <c r="P10" s="9"/>
      <c r="Q10" s="9"/>
      <c r="R10" s="9"/>
      <c r="S10" s="9"/>
      <c r="T10" s="9"/>
      <c r="U10" s="9"/>
      <c r="V10" s="9"/>
      <c r="W10" s="9"/>
      <c r="X10" s="9"/>
      <c r="Y10" s="9"/>
      <c r="Z10" s="9"/>
    </row>
    <row r="11" spans="1:26" ht="12.75" customHeight="1">
      <c r="A11" s="209"/>
      <c r="B11" s="156"/>
      <c r="C11" s="156"/>
      <c r="D11" s="156"/>
      <c r="E11" s="156"/>
      <c r="F11" s="156"/>
      <c r="G11" s="156"/>
      <c r="H11" s="156"/>
      <c r="I11" s="156"/>
      <c r="J11" s="156"/>
      <c r="K11" s="156"/>
      <c r="L11" s="210"/>
      <c r="M11" s="9"/>
      <c r="N11" s="9"/>
      <c r="O11" s="9"/>
      <c r="P11" s="9"/>
      <c r="Q11" s="9"/>
      <c r="R11" s="9"/>
      <c r="S11" s="9"/>
      <c r="T11" s="9"/>
      <c r="U11" s="9"/>
      <c r="V11" s="9"/>
      <c r="W11" s="9"/>
      <c r="X11" s="9"/>
      <c r="Y11" s="9"/>
      <c r="Z11" s="9"/>
    </row>
    <row r="12" spans="1:26" ht="12.75" customHeight="1">
      <c r="A12" s="211" t="str">
        <f>"Quarter 4 status report " &amp; "(9/30/" &amp; RIGHT('Biennial SQSP Overview'!$A$2, 4) &amp; "):"</f>
        <v>Quarter 4 status report (9/30/2020):</v>
      </c>
      <c r="B12" s="156"/>
      <c r="C12" s="156"/>
      <c r="D12" s="156"/>
      <c r="E12" s="156"/>
      <c r="F12" s="156"/>
      <c r="G12" s="156"/>
      <c r="H12" s="156"/>
      <c r="I12" s="156"/>
      <c r="J12" s="156"/>
      <c r="K12" s="156"/>
      <c r="L12" s="210"/>
      <c r="M12" s="9"/>
      <c r="N12" s="9"/>
      <c r="O12" s="9"/>
      <c r="P12" s="9"/>
      <c r="Q12" s="9"/>
      <c r="R12" s="9"/>
      <c r="S12" s="9"/>
      <c r="T12" s="9"/>
      <c r="U12" s="9"/>
      <c r="V12" s="9"/>
      <c r="W12" s="9"/>
      <c r="X12" s="9"/>
      <c r="Y12" s="9"/>
      <c r="Z12" s="9"/>
    </row>
    <row r="13" spans="1:26" ht="12.75" customHeight="1">
      <c r="A13" s="209"/>
      <c r="B13" s="156"/>
      <c r="C13" s="156"/>
      <c r="D13" s="156"/>
      <c r="E13" s="156"/>
      <c r="F13" s="156"/>
      <c r="G13" s="156"/>
      <c r="H13" s="156"/>
      <c r="I13" s="156"/>
      <c r="J13" s="156"/>
      <c r="K13" s="156"/>
      <c r="L13" s="210"/>
      <c r="M13" s="9"/>
      <c r="N13" s="9"/>
      <c r="O13" s="9"/>
      <c r="P13" s="9"/>
      <c r="Q13" s="9"/>
      <c r="R13" s="9"/>
      <c r="S13" s="9"/>
      <c r="T13" s="9"/>
      <c r="U13" s="9"/>
      <c r="V13" s="9"/>
      <c r="W13" s="9"/>
      <c r="X13" s="9"/>
      <c r="Y13" s="9"/>
      <c r="Z13" s="9"/>
    </row>
    <row r="14" spans="1:26" ht="12.75" customHeight="1">
      <c r="A14" s="211" t="str">
        <f>"Quarter 5 status report " &amp; "(12/31/" &amp; RIGHT('Biennial SQSP Overview'!$A$2, 4) &amp; "):"</f>
        <v>Quarter 5 status report (12/31/2020):</v>
      </c>
      <c r="B14" s="156"/>
      <c r="C14" s="156"/>
      <c r="D14" s="156"/>
      <c r="E14" s="156"/>
      <c r="F14" s="156"/>
      <c r="G14" s="156"/>
      <c r="H14" s="156"/>
      <c r="I14" s="156"/>
      <c r="J14" s="156"/>
      <c r="K14" s="156"/>
      <c r="L14" s="210"/>
      <c r="M14" s="9"/>
      <c r="N14" s="9"/>
      <c r="O14" s="9"/>
      <c r="P14" s="9"/>
      <c r="Q14" s="9"/>
      <c r="R14" s="9"/>
      <c r="S14" s="9"/>
      <c r="T14" s="9"/>
      <c r="U14" s="9"/>
      <c r="V14" s="9"/>
      <c r="W14" s="9"/>
      <c r="X14" s="9"/>
      <c r="Y14" s="9"/>
      <c r="Z14" s="9"/>
    </row>
    <row r="15" spans="1:26" ht="12.75" customHeight="1">
      <c r="A15" s="209"/>
      <c r="B15" s="156"/>
      <c r="C15" s="156"/>
      <c r="D15" s="156"/>
      <c r="E15" s="156"/>
      <c r="F15" s="156"/>
      <c r="G15" s="156"/>
      <c r="H15" s="156"/>
      <c r="I15" s="156"/>
      <c r="J15" s="156"/>
      <c r="K15" s="156"/>
      <c r="L15" s="210"/>
      <c r="M15" s="9"/>
      <c r="N15" s="9"/>
      <c r="O15" s="9"/>
      <c r="P15" s="9"/>
      <c r="Q15" s="9"/>
      <c r="R15" s="9"/>
      <c r="S15" s="9"/>
      <c r="T15" s="9"/>
      <c r="U15" s="9"/>
      <c r="V15" s="9"/>
      <c r="W15" s="9"/>
      <c r="X15" s="9"/>
      <c r="Y15" s="9"/>
      <c r="Z15" s="9"/>
    </row>
    <row r="16" spans="1:26" ht="12.75" customHeight="1">
      <c r="A16" s="211" t="str">
        <f>"Quarter 6 status report " &amp; "(3/31/" &amp; RIGHT('Biennial SQSP Overview'!$A$2, 4)+(1) &amp; "):"</f>
        <v>Quarter 6 status report (3/31/2021):</v>
      </c>
      <c r="B16" s="156"/>
      <c r="C16" s="156"/>
      <c r="D16" s="156"/>
      <c r="E16" s="156"/>
      <c r="F16" s="156"/>
      <c r="G16" s="156"/>
      <c r="H16" s="156"/>
      <c r="I16" s="156"/>
      <c r="J16" s="156"/>
      <c r="K16" s="156"/>
      <c r="L16" s="210"/>
      <c r="M16" s="9"/>
      <c r="N16" s="9"/>
      <c r="O16" s="9"/>
      <c r="P16" s="9"/>
      <c r="Q16" s="9"/>
      <c r="R16" s="9"/>
      <c r="S16" s="9"/>
      <c r="T16" s="9"/>
      <c r="U16" s="9"/>
      <c r="V16" s="9"/>
      <c r="W16" s="9"/>
      <c r="X16" s="9"/>
      <c r="Y16" s="9"/>
      <c r="Z16" s="9"/>
    </row>
    <row r="17" spans="1:26" ht="12.75" customHeight="1">
      <c r="A17" s="209"/>
      <c r="B17" s="156"/>
      <c r="C17" s="156"/>
      <c r="D17" s="156"/>
      <c r="E17" s="156"/>
      <c r="F17" s="156"/>
      <c r="G17" s="156"/>
      <c r="H17" s="156"/>
      <c r="I17" s="156"/>
      <c r="J17" s="156"/>
      <c r="K17" s="156"/>
      <c r="L17" s="210"/>
      <c r="M17" s="9"/>
      <c r="N17" s="9"/>
      <c r="O17" s="9"/>
      <c r="P17" s="9"/>
      <c r="Q17" s="9"/>
      <c r="R17" s="9"/>
      <c r="S17" s="9"/>
      <c r="T17" s="9"/>
      <c r="U17" s="9"/>
      <c r="V17" s="9"/>
      <c r="W17" s="9"/>
      <c r="X17" s="9"/>
      <c r="Y17" s="9"/>
      <c r="Z17" s="9"/>
    </row>
    <row r="18" spans="1:26" ht="12.75" customHeight="1">
      <c r="A18" s="211" t="str">
        <f>"Quarter 7 status report " &amp; "(6/30/" &amp; RIGHT('Biennial SQSP Overview'!$A$2, 4)+(1) &amp; "):"</f>
        <v>Quarter 7 status report (6/30/2021):</v>
      </c>
      <c r="B18" s="156"/>
      <c r="C18" s="156"/>
      <c r="D18" s="156"/>
      <c r="E18" s="156"/>
      <c r="F18" s="156"/>
      <c r="G18" s="156"/>
      <c r="H18" s="156"/>
      <c r="I18" s="156"/>
      <c r="J18" s="156"/>
      <c r="K18" s="156"/>
      <c r="L18" s="210"/>
      <c r="M18" s="9"/>
      <c r="N18" s="9"/>
      <c r="O18" s="9"/>
      <c r="P18" s="9"/>
      <c r="Q18" s="9"/>
      <c r="R18" s="9"/>
      <c r="S18" s="9"/>
      <c r="T18" s="9"/>
      <c r="U18" s="9"/>
      <c r="V18" s="9"/>
      <c r="W18" s="9"/>
      <c r="X18" s="9"/>
      <c r="Y18" s="9"/>
      <c r="Z18" s="9"/>
    </row>
    <row r="19" spans="1:26" ht="12.75" customHeight="1">
      <c r="A19" s="209"/>
      <c r="B19" s="156"/>
      <c r="C19" s="156"/>
      <c r="D19" s="156"/>
      <c r="E19" s="156"/>
      <c r="F19" s="156"/>
      <c r="G19" s="156"/>
      <c r="H19" s="156"/>
      <c r="I19" s="156"/>
      <c r="J19" s="156"/>
      <c r="K19" s="156"/>
      <c r="L19" s="210"/>
      <c r="M19" s="9"/>
      <c r="N19" s="9"/>
      <c r="O19" s="9"/>
      <c r="P19" s="9"/>
      <c r="Q19" s="9"/>
      <c r="R19" s="9"/>
      <c r="S19" s="9"/>
      <c r="T19" s="9"/>
      <c r="U19" s="9"/>
      <c r="V19" s="9"/>
      <c r="W19" s="9"/>
      <c r="X19" s="9"/>
      <c r="Y19" s="9"/>
      <c r="Z19" s="9"/>
    </row>
    <row r="20" spans="1:26" ht="12.75" customHeight="1">
      <c r="A20" s="211" t="str">
        <f>"Quarter 8 status report " &amp; "(9/30/" &amp; RIGHT('Biennial SQSP Overview'!$A$2, 4)+(1) &amp; "):"</f>
        <v>Quarter 8 status report (9/30/2021):</v>
      </c>
      <c r="B20" s="156"/>
      <c r="C20" s="156"/>
      <c r="D20" s="156"/>
      <c r="E20" s="156"/>
      <c r="F20" s="156"/>
      <c r="G20" s="156"/>
      <c r="H20" s="156"/>
      <c r="I20" s="156"/>
      <c r="J20" s="156"/>
      <c r="K20" s="156"/>
      <c r="L20" s="210"/>
      <c r="M20" s="9"/>
      <c r="N20" s="9"/>
      <c r="O20" s="9"/>
      <c r="P20" s="9"/>
      <c r="Q20" s="9"/>
      <c r="R20" s="9"/>
      <c r="S20" s="9"/>
      <c r="T20" s="9"/>
      <c r="U20" s="9"/>
      <c r="V20" s="9"/>
      <c r="W20" s="9"/>
      <c r="X20" s="9"/>
      <c r="Y20" s="9"/>
      <c r="Z20" s="9"/>
    </row>
    <row r="21" spans="1:26" ht="12.75" customHeight="1">
      <c r="A21" s="215"/>
      <c r="B21" s="216"/>
      <c r="C21" s="216"/>
      <c r="D21" s="216"/>
      <c r="E21" s="216"/>
      <c r="F21" s="216"/>
      <c r="G21" s="216"/>
      <c r="H21" s="216"/>
      <c r="I21" s="216"/>
      <c r="J21" s="216"/>
      <c r="K21" s="216"/>
      <c r="L21" s="217"/>
      <c r="M21" s="9"/>
      <c r="N21" s="9"/>
      <c r="O21" s="9"/>
      <c r="P21" s="9"/>
      <c r="Q21" s="9"/>
      <c r="R21" s="9"/>
      <c r="S21" s="9"/>
      <c r="T21" s="9"/>
      <c r="U21" s="9"/>
      <c r="V21" s="9"/>
      <c r="W21" s="9"/>
      <c r="X21" s="9"/>
      <c r="Y21" s="9"/>
      <c r="Z21" s="9"/>
    </row>
    <row r="22" spans="1:26" ht="15" customHeight="1">
      <c r="A22" s="220" t="s">
        <v>507</v>
      </c>
      <c r="B22" s="213"/>
      <c r="C22" s="213"/>
      <c r="D22" s="213"/>
      <c r="E22" s="213"/>
      <c r="F22" s="213"/>
      <c r="G22" s="213"/>
      <c r="H22" s="213"/>
      <c r="I22" s="213"/>
      <c r="J22" s="214"/>
      <c r="K22" s="222" t="s">
        <v>137</v>
      </c>
      <c r="L22" s="219"/>
      <c r="M22" s="9"/>
      <c r="N22" s="9"/>
      <c r="O22" s="9"/>
      <c r="P22" s="9"/>
      <c r="Q22" s="9"/>
      <c r="R22" s="9"/>
      <c r="S22" s="9"/>
      <c r="T22" s="9"/>
      <c r="U22" s="9"/>
      <c r="V22" s="9"/>
      <c r="W22" s="9"/>
      <c r="X22" s="9"/>
      <c r="Y22" s="9"/>
      <c r="Z22" s="9"/>
    </row>
    <row r="23" spans="1:26" ht="12.75" customHeight="1">
      <c r="A23" s="221"/>
      <c r="B23" s="216"/>
      <c r="C23" s="216"/>
      <c r="D23" s="216"/>
      <c r="E23" s="216"/>
      <c r="F23" s="216"/>
      <c r="G23" s="216"/>
      <c r="H23" s="216"/>
      <c r="I23" s="216"/>
      <c r="J23" s="217"/>
      <c r="K23" s="218"/>
      <c r="L23" s="219"/>
      <c r="M23" s="9"/>
      <c r="N23" s="9"/>
      <c r="O23" s="9"/>
      <c r="P23" s="9"/>
      <c r="Q23" s="9"/>
      <c r="R23" s="9"/>
      <c r="S23" s="9"/>
      <c r="T23" s="9"/>
      <c r="U23" s="9"/>
      <c r="V23" s="9"/>
      <c r="W23" s="9"/>
      <c r="X23" s="9"/>
      <c r="Y23" s="9"/>
      <c r="Z23" s="9"/>
    </row>
    <row r="24" spans="1:26" ht="12.75" customHeight="1">
      <c r="A24" s="212" t="str">
        <f>A6</f>
        <v>Quarter 1 status report (12/31/2019):</v>
      </c>
      <c r="B24" s="213"/>
      <c r="C24" s="213"/>
      <c r="D24" s="213"/>
      <c r="E24" s="213"/>
      <c r="F24" s="213"/>
      <c r="G24" s="213"/>
      <c r="H24" s="213"/>
      <c r="I24" s="213"/>
      <c r="J24" s="213"/>
      <c r="K24" s="213"/>
      <c r="L24" s="214"/>
      <c r="M24" s="9"/>
      <c r="N24" s="9"/>
      <c r="O24" s="9"/>
      <c r="P24" s="9"/>
      <c r="Q24" s="9"/>
      <c r="R24" s="9"/>
      <c r="S24" s="9"/>
      <c r="T24" s="9"/>
      <c r="U24" s="9"/>
      <c r="V24" s="9"/>
      <c r="W24" s="9"/>
      <c r="X24" s="9"/>
      <c r="Y24" s="9"/>
      <c r="Z24" s="9"/>
    </row>
    <row r="25" spans="1:26" ht="12.75" customHeight="1">
      <c r="A25" s="209"/>
      <c r="B25" s="156"/>
      <c r="C25" s="156"/>
      <c r="D25" s="156"/>
      <c r="E25" s="156"/>
      <c r="F25" s="156"/>
      <c r="G25" s="156"/>
      <c r="H25" s="156"/>
      <c r="I25" s="156"/>
      <c r="J25" s="156"/>
      <c r="K25" s="156"/>
      <c r="L25" s="210"/>
      <c r="M25" s="9"/>
      <c r="N25" s="9"/>
      <c r="O25" s="9"/>
      <c r="P25" s="9"/>
      <c r="Q25" s="9"/>
      <c r="R25" s="9"/>
      <c r="S25" s="9"/>
      <c r="T25" s="9"/>
      <c r="U25" s="9"/>
      <c r="V25" s="9"/>
      <c r="W25" s="9"/>
      <c r="X25" s="9"/>
      <c r="Y25" s="9"/>
      <c r="Z25" s="9"/>
    </row>
    <row r="26" spans="1:26" ht="12.75" customHeight="1">
      <c r="A26" s="211" t="str">
        <f>A8</f>
        <v>Quarter 2 status report (3/31/2020):</v>
      </c>
      <c r="B26" s="156"/>
      <c r="C26" s="156"/>
      <c r="D26" s="156"/>
      <c r="E26" s="156"/>
      <c r="F26" s="156"/>
      <c r="G26" s="156"/>
      <c r="H26" s="156"/>
      <c r="I26" s="156"/>
      <c r="J26" s="156"/>
      <c r="K26" s="156"/>
      <c r="L26" s="210"/>
      <c r="M26" s="9"/>
      <c r="N26" s="9"/>
      <c r="O26" s="9"/>
      <c r="P26" s="9"/>
      <c r="Q26" s="9"/>
      <c r="R26" s="9"/>
      <c r="S26" s="9"/>
      <c r="T26" s="9"/>
      <c r="U26" s="9"/>
      <c r="V26" s="9"/>
      <c r="W26" s="9"/>
      <c r="X26" s="9"/>
      <c r="Y26" s="9"/>
      <c r="Z26" s="9"/>
    </row>
    <row r="27" spans="1:26" ht="12.75" customHeight="1">
      <c r="A27" s="209"/>
      <c r="B27" s="156"/>
      <c r="C27" s="156"/>
      <c r="D27" s="156"/>
      <c r="E27" s="156"/>
      <c r="F27" s="156"/>
      <c r="G27" s="156"/>
      <c r="H27" s="156"/>
      <c r="I27" s="156"/>
      <c r="J27" s="156"/>
      <c r="K27" s="156"/>
      <c r="L27" s="210"/>
      <c r="M27" s="9"/>
      <c r="N27" s="9"/>
      <c r="O27" s="9"/>
      <c r="P27" s="9"/>
      <c r="Q27" s="9"/>
      <c r="R27" s="9"/>
      <c r="S27" s="9"/>
      <c r="T27" s="9"/>
      <c r="U27" s="9"/>
      <c r="V27" s="9"/>
      <c r="W27" s="9"/>
      <c r="X27" s="9"/>
      <c r="Y27" s="9"/>
      <c r="Z27" s="9"/>
    </row>
    <row r="28" spans="1:26" ht="12.75" customHeight="1">
      <c r="A28" s="211" t="str">
        <f>A10</f>
        <v>Quarter 3 status report (6/30/2020):</v>
      </c>
      <c r="B28" s="156"/>
      <c r="C28" s="156"/>
      <c r="D28" s="156"/>
      <c r="E28" s="156"/>
      <c r="F28" s="156"/>
      <c r="G28" s="156"/>
      <c r="H28" s="156"/>
      <c r="I28" s="156"/>
      <c r="J28" s="156"/>
      <c r="K28" s="156"/>
      <c r="L28" s="210"/>
      <c r="M28" s="9"/>
      <c r="N28" s="9"/>
      <c r="O28" s="9"/>
      <c r="P28" s="9"/>
      <c r="Q28" s="9"/>
      <c r="R28" s="9"/>
      <c r="S28" s="9"/>
      <c r="T28" s="9"/>
      <c r="U28" s="9"/>
      <c r="V28" s="9"/>
      <c r="W28" s="9"/>
      <c r="X28" s="9"/>
      <c r="Y28" s="9"/>
      <c r="Z28" s="9"/>
    </row>
    <row r="29" spans="1:26" ht="12.75" customHeight="1">
      <c r="A29" s="209"/>
      <c r="B29" s="156"/>
      <c r="C29" s="156"/>
      <c r="D29" s="156"/>
      <c r="E29" s="156"/>
      <c r="F29" s="156"/>
      <c r="G29" s="156"/>
      <c r="H29" s="156"/>
      <c r="I29" s="156"/>
      <c r="J29" s="156"/>
      <c r="K29" s="156"/>
      <c r="L29" s="210"/>
      <c r="M29" s="9"/>
      <c r="N29" s="9"/>
      <c r="O29" s="9"/>
      <c r="P29" s="9"/>
      <c r="Q29" s="9"/>
      <c r="R29" s="9"/>
      <c r="S29" s="9"/>
      <c r="T29" s="9"/>
      <c r="U29" s="9"/>
      <c r="V29" s="9"/>
      <c r="W29" s="9"/>
      <c r="X29" s="9"/>
      <c r="Y29" s="9"/>
      <c r="Z29" s="9"/>
    </row>
    <row r="30" spans="1:26" ht="12.75" customHeight="1">
      <c r="A30" s="211" t="str">
        <f>A12</f>
        <v>Quarter 4 status report (9/30/2020):</v>
      </c>
      <c r="B30" s="156"/>
      <c r="C30" s="156"/>
      <c r="D30" s="156"/>
      <c r="E30" s="156"/>
      <c r="F30" s="156"/>
      <c r="G30" s="156"/>
      <c r="H30" s="156"/>
      <c r="I30" s="156"/>
      <c r="J30" s="156"/>
      <c r="K30" s="156"/>
      <c r="L30" s="210"/>
      <c r="M30" s="9"/>
      <c r="N30" s="9"/>
      <c r="O30" s="9"/>
      <c r="P30" s="9"/>
      <c r="Q30" s="9"/>
      <c r="R30" s="9"/>
      <c r="S30" s="9"/>
      <c r="T30" s="9"/>
      <c r="U30" s="9"/>
      <c r="V30" s="9"/>
      <c r="W30" s="9"/>
      <c r="X30" s="9"/>
      <c r="Y30" s="9"/>
      <c r="Z30" s="9"/>
    </row>
    <row r="31" spans="1:26" ht="12.75" customHeight="1">
      <c r="A31" s="209"/>
      <c r="B31" s="156"/>
      <c r="C31" s="156"/>
      <c r="D31" s="156"/>
      <c r="E31" s="156"/>
      <c r="F31" s="156"/>
      <c r="G31" s="156"/>
      <c r="H31" s="156"/>
      <c r="I31" s="156"/>
      <c r="J31" s="156"/>
      <c r="K31" s="156"/>
      <c r="L31" s="210"/>
      <c r="M31" s="9"/>
      <c r="N31" s="9"/>
      <c r="O31" s="9"/>
      <c r="P31" s="9"/>
      <c r="Q31" s="9"/>
      <c r="R31" s="9"/>
      <c r="S31" s="9"/>
      <c r="T31" s="9"/>
      <c r="U31" s="9"/>
      <c r="V31" s="9"/>
      <c r="W31" s="9"/>
      <c r="X31" s="9"/>
      <c r="Y31" s="9"/>
      <c r="Z31" s="9"/>
    </row>
    <row r="32" spans="1:26" ht="12.75" customHeight="1">
      <c r="A32" s="211" t="str">
        <f>A14</f>
        <v>Quarter 5 status report (12/31/2020):</v>
      </c>
      <c r="B32" s="156"/>
      <c r="C32" s="156"/>
      <c r="D32" s="156"/>
      <c r="E32" s="156"/>
      <c r="F32" s="156"/>
      <c r="G32" s="156"/>
      <c r="H32" s="156"/>
      <c r="I32" s="156"/>
      <c r="J32" s="156"/>
      <c r="K32" s="156"/>
      <c r="L32" s="210"/>
      <c r="M32" s="9"/>
      <c r="N32" s="9"/>
      <c r="O32" s="9"/>
      <c r="P32" s="9"/>
      <c r="Q32" s="9"/>
      <c r="R32" s="9"/>
      <c r="S32" s="9"/>
      <c r="T32" s="9"/>
      <c r="U32" s="9"/>
      <c r="V32" s="9"/>
      <c r="W32" s="9"/>
      <c r="X32" s="9"/>
      <c r="Y32" s="9"/>
      <c r="Z32" s="9"/>
    </row>
    <row r="33" spans="1:26" ht="12.75" customHeight="1">
      <c r="A33" s="209"/>
      <c r="B33" s="156"/>
      <c r="C33" s="156"/>
      <c r="D33" s="156"/>
      <c r="E33" s="156"/>
      <c r="F33" s="156"/>
      <c r="G33" s="156"/>
      <c r="H33" s="156"/>
      <c r="I33" s="156"/>
      <c r="J33" s="156"/>
      <c r="K33" s="156"/>
      <c r="L33" s="210"/>
      <c r="M33" s="9"/>
      <c r="N33" s="9"/>
      <c r="O33" s="9"/>
      <c r="P33" s="9"/>
      <c r="Q33" s="9"/>
      <c r="R33" s="9"/>
      <c r="S33" s="9"/>
      <c r="T33" s="9"/>
      <c r="U33" s="9"/>
      <c r="V33" s="9"/>
      <c r="W33" s="9"/>
      <c r="X33" s="9"/>
      <c r="Y33" s="9"/>
      <c r="Z33" s="9"/>
    </row>
    <row r="34" spans="1:26" ht="12.75" customHeight="1">
      <c r="A34" s="211" t="str">
        <f>A16</f>
        <v>Quarter 6 status report (3/31/2021):</v>
      </c>
      <c r="B34" s="156"/>
      <c r="C34" s="156"/>
      <c r="D34" s="156"/>
      <c r="E34" s="156"/>
      <c r="F34" s="156"/>
      <c r="G34" s="156"/>
      <c r="H34" s="156"/>
      <c r="I34" s="156"/>
      <c r="J34" s="156"/>
      <c r="K34" s="156"/>
      <c r="L34" s="210"/>
      <c r="M34" s="9"/>
      <c r="N34" s="9"/>
      <c r="O34" s="9"/>
      <c r="P34" s="9"/>
      <c r="Q34" s="9"/>
      <c r="R34" s="9"/>
      <c r="S34" s="9"/>
      <c r="T34" s="9"/>
      <c r="U34" s="9"/>
      <c r="V34" s="9"/>
      <c r="W34" s="9"/>
      <c r="X34" s="9"/>
      <c r="Y34" s="9"/>
      <c r="Z34" s="9"/>
    </row>
    <row r="35" spans="1:26" ht="12.75" customHeight="1">
      <c r="A35" s="209"/>
      <c r="B35" s="156"/>
      <c r="C35" s="156"/>
      <c r="D35" s="156"/>
      <c r="E35" s="156"/>
      <c r="F35" s="156"/>
      <c r="G35" s="156"/>
      <c r="H35" s="156"/>
      <c r="I35" s="156"/>
      <c r="J35" s="156"/>
      <c r="K35" s="156"/>
      <c r="L35" s="210"/>
      <c r="M35" s="9"/>
      <c r="N35" s="9"/>
      <c r="O35" s="9"/>
      <c r="P35" s="9"/>
      <c r="Q35" s="9"/>
      <c r="R35" s="9"/>
      <c r="S35" s="9"/>
      <c r="T35" s="9"/>
      <c r="U35" s="9"/>
      <c r="V35" s="9"/>
      <c r="W35" s="9"/>
      <c r="X35" s="9"/>
      <c r="Y35" s="9"/>
      <c r="Z35" s="9"/>
    </row>
    <row r="36" spans="1:26" ht="12.75" customHeight="1">
      <c r="A36" s="211" t="str">
        <f>A18</f>
        <v>Quarter 7 status report (6/30/2021):</v>
      </c>
      <c r="B36" s="156"/>
      <c r="C36" s="156"/>
      <c r="D36" s="156"/>
      <c r="E36" s="156"/>
      <c r="F36" s="156"/>
      <c r="G36" s="156"/>
      <c r="H36" s="156"/>
      <c r="I36" s="156"/>
      <c r="J36" s="156"/>
      <c r="K36" s="156"/>
      <c r="L36" s="210"/>
      <c r="M36" s="9"/>
      <c r="N36" s="9"/>
      <c r="O36" s="9"/>
      <c r="P36" s="9"/>
      <c r="Q36" s="9"/>
      <c r="R36" s="9"/>
      <c r="S36" s="9"/>
      <c r="T36" s="9"/>
      <c r="U36" s="9"/>
      <c r="V36" s="9"/>
      <c r="W36" s="9"/>
      <c r="X36" s="9"/>
      <c r="Y36" s="9"/>
      <c r="Z36" s="9"/>
    </row>
    <row r="37" spans="1:26" ht="12.75" customHeight="1">
      <c r="A37" s="209"/>
      <c r="B37" s="156"/>
      <c r="C37" s="156"/>
      <c r="D37" s="156"/>
      <c r="E37" s="156"/>
      <c r="F37" s="156"/>
      <c r="G37" s="156"/>
      <c r="H37" s="156"/>
      <c r="I37" s="156"/>
      <c r="J37" s="156"/>
      <c r="K37" s="156"/>
      <c r="L37" s="210"/>
      <c r="M37" s="9"/>
      <c r="N37" s="9"/>
      <c r="O37" s="9"/>
      <c r="P37" s="9"/>
      <c r="Q37" s="9"/>
      <c r="R37" s="9"/>
      <c r="S37" s="9"/>
      <c r="T37" s="9"/>
      <c r="U37" s="9"/>
      <c r="V37" s="9"/>
      <c r="W37" s="9"/>
      <c r="X37" s="9"/>
      <c r="Y37" s="9"/>
      <c r="Z37" s="9"/>
    </row>
    <row r="38" spans="1:26" ht="12.75" customHeight="1">
      <c r="A38" s="211" t="str">
        <f>A20</f>
        <v>Quarter 8 status report (9/30/2021):</v>
      </c>
      <c r="B38" s="156"/>
      <c r="C38" s="156"/>
      <c r="D38" s="156"/>
      <c r="E38" s="156"/>
      <c r="F38" s="156"/>
      <c r="G38" s="156"/>
      <c r="H38" s="156"/>
      <c r="I38" s="156"/>
      <c r="J38" s="156"/>
      <c r="K38" s="156"/>
      <c r="L38" s="210"/>
      <c r="M38" s="9"/>
      <c r="N38" s="9"/>
      <c r="O38" s="9"/>
      <c r="P38" s="9"/>
      <c r="Q38" s="9"/>
      <c r="R38" s="9"/>
      <c r="S38" s="9"/>
      <c r="T38" s="9"/>
      <c r="U38" s="9"/>
      <c r="V38" s="9"/>
      <c r="W38" s="9"/>
      <c r="X38" s="9"/>
      <c r="Y38" s="9"/>
      <c r="Z38" s="9"/>
    </row>
    <row r="39" spans="1:26" ht="12.75" customHeight="1">
      <c r="A39" s="215"/>
      <c r="B39" s="216"/>
      <c r="C39" s="216"/>
      <c r="D39" s="216"/>
      <c r="E39" s="216"/>
      <c r="F39" s="216"/>
      <c r="G39" s="216"/>
      <c r="H39" s="216"/>
      <c r="I39" s="216"/>
      <c r="J39" s="216"/>
      <c r="K39" s="216"/>
      <c r="L39" s="217"/>
      <c r="M39" s="9"/>
      <c r="N39" s="9"/>
      <c r="O39" s="9"/>
      <c r="P39" s="9"/>
      <c r="Q39" s="9"/>
      <c r="R39" s="9"/>
      <c r="S39" s="9"/>
      <c r="T39" s="9"/>
      <c r="U39" s="9"/>
      <c r="V39" s="9"/>
      <c r="W39" s="9"/>
      <c r="X39" s="9"/>
      <c r="Y39" s="9"/>
      <c r="Z39" s="9"/>
    </row>
    <row r="40" spans="1:26" ht="15" customHeight="1">
      <c r="A40" s="220" t="s">
        <v>509</v>
      </c>
      <c r="B40" s="213"/>
      <c r="C40" s="213"/>
      <c r="D40" s="213"/>
      <c r="E40" s="213"/>
      <c r="F40" s="213"/>
      <c r="G40" s="213"/>
      <c r="H40" s="213"/>
      <c r="I40" s="213"/>
      <c r="J40" s="214"/>
      <c r="K40" s="222" t="s">
        <v>137</v>
      </c>
      <c r="L40" s="219"/>
      <c r="M40" s="9"/>
      <c r="N40" s="9"/>
      <c r="O40" s="9"/>
      <c r="P40" s="9"/>
      <c r="Q40" s="9"/>
      <c r="R40" s="9"/>
      <c r="S40" s="9"/>
      <c r="T40" s="9"/>
      <c r="U40" s="9"/>
      <c r="V40" s="9"/>
      <c r="W40" s="9"/>
      <c r="X40" s="9"/>
      <c r="Y40" s="9"/>
      <c r="Z40" s="9"/>
    </row>
    <row r="41" spans="1:26" ht="12.75" customHeight="1">
      <c r="A41" s="221"/>
      <c r="B41" s="216"/>
      <c r="C41" s="216"/>
      <c r="D41" s="216"/>
      <c r="E41" s="216"/>
      <c r="F41" s="216"/>
      <c r="G41" s="216"/>
      <c r="H41" s="216"/>
      <c r="I41" s="216"/>
      <c r="J41" s="217"/>
      <c r="K41" s="218"/>
      <c r="L41" s="219"/>
      <c r="M41" s="9"/>
      <c r="N41" s="9"/>
      <c r="O41" s="9"/>
      <c r="P41" s="9"/>
      <c r="Q41" s="9"/>
      <c r="R41" s="9"/>
      <c r="S41" s="9"/>
      <c r="T41" s="9"/>
      <c r="U41" s="9"/>
      <c r="V41" s="9"/>
      <c r="W41" s="9"/>
      <c r="X41" s="9"/>
      <c r="Y41" s="9"/>
      <c r="Z41" s="9"/>
    </row>
    <row r="42" spans="1:26" ht="12.75" customHeight="1">
      <c r="A42" s="212" t="str">
        <f>A24</f>
        <v>Quarter 1 status report (12/31/2019):</v>
      </c>
      <c r="B42" s="213"/>
      <c r="C42" s="213"/>
      <c r="D42" s="213"/>
      <c r="E42" s="213"/>
      <c r="F42" s="213"/>
      <c r="G42" s="213"/>
      <c r="H42" s="213"/>
      <c r="I42" s="213"/>
      <c r="J42" s="213"/>
      <c r="K42" s="213"/>
      <c r="L42" s="214"/>
      <c r="M42" s="9"/>
      <c r="N42" s="9"/>
      <c r="O42" s="9"/>
      <c r="P42" s="9"/>
      <c r="Q42" s="9"/>
      <c r="R42" s="9"/>
      <c r="S42" s="9"/>
      <c r="T42" s="9"/>
      <c r="U42" s="9"/>
      <c r="V42" s="9"/>
      <c r="W42" s="9"/>
      <c r="X42" s="9"/>
      <c r="Y42" s="9"/>
      <c r="Z42" s="9"/>
    </row>
    <row r="43" spans="1:26" ht="12.75" customHeight="1">
      <c r="A43" s="209"/>
      <c r="B43" s="156"/>
      <c r="C43" s="156"/>
      <c r="D43" s="156"/>
      <c r="E43" s="156"/>
      <c r="F43" s="156"/>
      <c r="G43" s="156"/>
      <c r="H43" s="156"/>
      <c r="I43" s="156"/>
      <c r="J43" s="156"/>
      <c r="K43" s="156"/>
      <c r="L43" s="210"/>
      <c r="M43" s="9"/>
      <c r="N43" s="9"/>
      <c r="O43" s="9"/>
      <c r="P43" s="9"/>
      <c r="Q43" s="9"/>
      <c r="R43" s="9"/>
      <c r="S43" s="9"/>
      <c r="T43" s="9"/>
      <c r="U43" s="9"/>
      <c r="V43" s="9"/>
      <c r="W43" s="9"/>
      <c r="X43" s="9"/>
      <c r="Y43" s="9"/>
      <c r="Z43" s="9"/>
    </row>
    <row r="44" spans="1:26" ht="12.75" customHeight="1">
      <c r="A44" s="211" t="str">
        <f>A26</f>
        <v>Quarter 2 status report (3/31/2020):</v>
      </c>
      <c r="B44" s="156"/>
      <c r="C44" s="156"/>
      <c r="D44" s="156"/>
      <c r="E44" s="156"/>
      <c r="F44" s="156"/>
      <c r="G44" s="156"/>
      <c r="H44" s="156"/>
      <c r="I44" s="156"/>
      <c r="J44" s="156"/>
      <c r="K44" s="156"/>
      <c r="L44" s="210"/>
      <c r="M44" s="9"/>
      <c r="N44" s="9"/>
      <c r="O44" s="9"/>
      <c r="P44" s="9"/>
      <c r="Q44" s="9"/>
      <c r="R44" s="9"/>
      <c r="S44" s="9"/>
      <c r="T44" s="9"/>
      <c r="U44" s="9"/>
      <c r="V44" s="9"/>
      <c r="W44" s="9"/>
      <c r="X44" s="9"/>
      <c r="Y44" s="9"/>
      <c r="Z44" s="9"/>
    </row>
    <row r="45" spans="1:26" ht="12.75" customHeight="1">
      <c r="A45" s="209"/>
      <c r="B45" s="156"/>
      <c r="C45" s="156"/>
      <c r="D45" s="156"/>
      <c r="E45" s="156"/>
      <c r="F45" s="156"/>
      <c r="G45" s="156"/>
      <c r="H45" s="156"/>
      <c r="I45" s="156"/>
      <c r="J45" s="156"/>
      <c r="K45" s="156"/>
      <c r="L45" s="210"/>
      <c r="M45" s="9"/>
      <c r="N45" s="9"/>
      <c r="O45" s="9"/>
      <c r="P45" s="9"/>
      <c r="Q45" s="9"/>
      <c r="R45" s="9"/>
      <c r="S45" s="9"/>
      <c r="T45" s="9"/>
      <c r="U45" s="9"/>
      <c r="V45" s="9"/>
      <c r="W45" s="9"/>
      <c r="X45" s="9"/>
      <c r="Y45" s="9"/>
      <c r="Z45" s="9"/>
    </row>
    <row r="46" spans="1:26" ht="12.75" customHeight="1">
      <c r="A46" s="211" t="str">
        <f>A28</f>
        <v>Quarter 3 status report (6/30/2020):</v>
      </c>
      <c r="B46" s="156"/>
      <c r="C46" s="156"/>
      <c r="D46" s="156"/>
      <c r="E46" s="156"/>
      <c r="F46" s="156"/>
      <c r="G46" s="156"/>
      <c r="H46" s="156"/>
      <c r="I46" s="156"/>
      <c r="J46" s="156"/>
      <c r="K46" s="156"/>
      <c r="L46" s="210"/>
      <c r="M46" s="9"/>
      <c r="N46" s="9"/>
      <c r="O46" s="9"/>
      <c r="P46" s="9"/>
      <c r="Q46" s="9"/>
      <c r="R46" s="9"/>
      <c r="S46" s="9"/>
      <c r="T46" s="9"/>
      <c r="U46" s="9"/>
      <c r="V46" s="9"/>
      <c r="W46" s="9"/>
      <c r="X46" s="9"/>
      <c r="Y46" s="9"/>
      <c r="Z46" s="9"/>
    </row>
    <row r="47" spans="1:26" ht="12.75" customHeight="1">
      <c r="A47" s="209"/>
      <c r="B47" s="156"/>
      <c r="C47" s="156"/>
      <c r="D47" s="156"/>
      <c r="E47" s="156"/>
      <c r="F47" s="156"/>
      <c r="G47" s="156"/>
      <c r="H47" s="156"/>
      <c r="I47" s="156"/>
      <c r="J47" s="156"/>
      <c r="K47" s="156"/>
      <c r="L47" s="210"/>
      <c r="M47" s="9"/>
      <c r="N47" s="9"/>
      <c r="O47" s="9"/>
      <c r="P47" s="9"/>
      <c r="Q47" s="9"/>
      <c r="R47" s="9"/>
      <c r="S47" s="9"/>
      <c r="T47" s="9"/>
      <c r="U47" s="9"/>
      <c r="V47" s="9"/>
      <c r="W47" s="9"/>
      <c r="X47" s="9"/>
      <c r="Y47" s="9"/>
      <c r="Z47" s="9"/>
    </row>
    <row r="48" spans="1:26" ht="12.75" customHeight="1">
      <c r="A48" s="211" t="str">
        <f>A30</f>
        <v>Quarter 4 status report (9/30/2020):</v>
      </c>
      <c r="B48" s="156"/>
      <c r="C48" s="156"/>
      <c r="D48" s="156"/>
      <c r="E48" s="156"/>
      <c r="F48" s="156"/>
      <c r="G48" s="156"/>
      <c r="H48" s="156"/>
      <c r="I48" s="156"/>
      <c r="J48" s="156"/>
      <c r="K48" s="156"/>
      <c r="L48" s="210"/>
      <c r="M48" s="9"/>
      <c r="N48" s="9"/>
      <c r="O48" s="9"/>
      <c r="P48" s="9"/>
      <c r="Q48" s="9"/>
      <c r="R48" s="9"/>
      <c r="S48" s="9"/>
      <c r="T48" s="9"/>
      <c r="U48" s="9"/>
      <c r="V48" s="9"/>
      <c r="W48" s="9"/>
      <c r="X48" s="9"/>
      <c r="Y48" s="9"/>
      <c r="Z48" s="9"/>
    </row>
    <row r="49" spans="1:26" ht="12.75" customHeight="1">
      <c r="A49" s="209"/>
      <c r="B49" s="156"/>
      <c r="C49" s="156"/>
      <c r="D49" s="156"/>
      <c r="E49" s="156"/>
      <c r="F49" s="156"/>
      <c r="G49" s="156"/>
      <c r="H49" s="156"/>
      <c r="I49" s="156"/>
      <c r="J49" s="156"/>
      <c r="K49" s="156"/>
      <c r="L49" s="210"/>
      <c r="M49" s="9"/>
      <c r="N49" s="9"/>
      <c r="O49" s="9"/>
      <c r="P49" s="9"/>
      <c r="Q49" s="9"/>
      <c r="R49" s="9"/>
      <c r="S49" s="9"/>
      <c r="T49" s="9"/>
      <c r="U49" s="9"/>
      <c r="V49" s="9"/>
      <c r="W49" s="9"/>
      <c r="X49" s="9"/>
      <c r="Y49" s="9"/>
      <c r="Z49" s="9"/>
    </row>
    <row r="50" spans="1:26" ht="12.75" customHeight="1">
      <c r="A50" s="211" t="str">
        <f>A32</f>
        <v>Quarter 5 status report (12/31/2020):</v>
      </c>
      <c r="B50" s="156"/>
      <c r="C50" s="156"/>
      <c r="D50" s="156"/>
      <c r="E50" s="156"/>
      <c r="F50" s="156"/>
      <c r="G50" s="156"/>
      <c r="H50" s="156"/>
      <c r="I50" s="156"/>
      <c r="J50" s="156"/>
      <c r="K50" s="156"/>
      <c r="L50" s="210"/>
      <c r="M50" s="9"/>
      <c r="N50" s="9"/>
      <c r="O50" s="9"/>
      <c r="P50" s="9"/>
      <c r="Q50" s="9"/>
      <c r="R50" s="9"/>
      <c r="S50" s="9"/>
      <c r="T50" s="9"/>
      <c r="U50" s="9"/>
      <c r="V50" s="9"/>
      <c r="W50" s="9"/>
      <c r="X50" s="9"/>
      <c r="Y50" s="9"/>
      <c r="Z50" s="9"/>
    </row>
    <row r="51" spans="1:26" ht="12.75" customHeight="1">
      <c r="A51" s="209"/>
      <c r="B51" s="156"/>
      <c r="C51" s="156"/>
      <c r="D51" s="156"/>
      <c r="E51" s="156"/>
      <c r="F51" s="156"/>
      <c r="G51" s="156"/>
      <c r="H51" s="156"/>
      <c r="I51" s="156"/>
      <c r="J51" s="156"/>
      <c r="K51" s="156"/>
      <c r="L51" s="210"/>
      <c r="M51" s="9"/>
      <c r="N51" s="9"/>
      <c r="O51" s="9"/>
      <c r="P51" s="9"/>
      <c r="Q51" s="9"/>
      <c r="R51" s="9"/>
      <c r="S51" s="9"/>
      <c r="T51" s="9"/>
      <c r="U51" s="9"/>
      <c r="V51" s="9"/>
      <c r="W51" s="9"/>
      <c r="X51" s="9"/>
      <c r="Y51" s="9"/>
      <c r="Z51" s="9"/>
    </row>
    <row r="52" spans="1:26" ht="12.75" customHeight="1">
      <c r="A52" s="211" t="str">
        <f>A34</f>
        <v>Quarter 6 status report (3/31/2021):</v>
      </c>
      <c r="B52" s="156"/>
      <c r="C52" s="156"/>
      <c r="D52" s="156"/>
      <c r="E52" s="156"/>
      <c r="F52" s="156"/>
      <c r="G52" s="156"/>
      <c r="H52" s="156"/>
      <c r="I52" s="156"/>
      <c r="J52" s="156"/>
      <c r="K52" s="156"/>
      <c r="L52" s="210"/>
      <c r="M52" s="9"/>
      <c r="N52" s="9"/>
      <c r="O52" s="9"/>
      <c r="P52" s="9"/>
      <c r="Q52" s="9"/>
      <c r="R52" s="9"/>
      <c r="S52" s="9"/>
      <c r="T52" s="9"/>
      <c r="U52" s="9"/>
      <c r="V52" s="9"/>
      <c r="W52" s="9"/>
      <c r="X52" s="9"/>
      <c r="Y52" s="9"/>
      <c r="Z52" s="9"/>
    </row>
    <row r="53" spans="1:26" ht="12.75" customHeight="1">
      <c r="A53" s="209"/>
      <c r="B53" s="156"/>
      <c r="C53" s="156"/>
      <c r="D53" s="156"/>
      <c r="E53" s="156"/>
      <c r="F53" s="156"/>
      <c r="G53" s="156"/>
      <c r="H53" s="156"/>
      <c r="I53" s="156"/>
      <c r="J53" s="156"/>
      <c r="K53" s="156"/>
      <c r="L53" s="210"/>
      <c r="M53" s="9"/>
      <c r="N53" s="9"/>
      <c r="O53" s="9"/>
      <c r="P53" s="9"/>
      <c r="Q53" s="9"/>
      <c r="R53" s="9"/>
      <c r="S53" s="9"/>
      <c r="T53" s="9"/>
      <c r="U53" s="9"/>
      <c r="V53" s="9"/>
      <c r="W53" s="9"/>
      <c r="X53" s="9"/>
      <c r="Y53" s="9"/>
      <c r="Z53" s="9"/>
    </row>
    <row r="54" spans="1:26" ht="12.75" customHeight="1">
      <c r="A54" s="211" t="str">
        <f>A36</f>
        <v>Quarter 7 status report (6/30/2021):</v>
      </c>
      <c r="B54" s="156"/>
      <c r="C54" s="156"/>
      <c r="D54" s="156"/>
      <c r="E54" s="156"/>
      <c r="F54" s="156"/>
      <c r="G54" s="156"/>
      <c r="H54" s="156"/>
      <c r="I54" s="156"/>
      <c r="J54" s="156"/>
      <c r="K54" s="156"/>
      <c r="L54" s="210"/>
      <c r="M54" s="9"/>
      <c r="N54" s="9"/>
      <c r="O54" s="9"/>
      <c r="P54" s="9"/>
      <c r="Q54" s="9"/>
      <c r="R54" s="9"/>
      <c r="S54" s="9"/>
      <c r="T54" s="9"/>
      <c r="U54" s="9"/>
      <c r="V54" s="9"/>
      <c r="W54" s="9"/>
      <c r="X54" s="9"/>
      <c r="Y54" s="9"/>
      <c r="Z54" s="9"/>
    </row>
    <row r="55" spans="1:26" ht="12.75" customHeight="1">
      <c r="A55" s="209"/>
      <c r="B55" s="156"/>
      <c r="C55" s="156"/>
      <c r="D55" s="156"/>
      <c r="E55" s="156"/>
      <c r="F55" s="156"/>
      <c r="G55" s="156"/>
      <c r="H55" s="156"/>
      <c r="I55" s="156"/>
      <c r="J55" s="156"/>
      <c r="K55" s="156"/>
      <c r="L55" s="210"/>
      <c r="M55" s="9"/>
      <c r="N55" s="9"/>
      <c r="O55" s="9"/>
      <c r="P55" s="9"/>
      <c r="Q55" s="9"/>
      <c r="R55" s="9"/>
      <c r="S55" s="9"/>
      <c r="T55" s="9"/>
      <c r="U55" s="9"/>
      <c r="V55" s="9"/>
      <c r="W55" s="9"/>
      <c r="X55" s="9"/>
      <c r="Y55" s="9"/>
      <c r="Z55" s="9"/>
    </row>
    <row r="56" spans="1:26" ht="12.75" customHeight="1">
      <c r="A56" s="211" t="str">
        <f>A38</f>
        <v>Quarter 8 status report (9/30/2021):</v>
      </c>
      <c r="B56" s="156"/>
      <c r="C56" s="156"/>
      <c r="D56" s="156"/>
      <c r="E56" s="156"/>
      <c r="F56" s="156"/>
      <c r="G56" s="156"/>
      <c r="H56" s="156"/>
      <c r="I56" s="156"/>
      <c r="J56" s="156"/>
      <c r="K56" s="156"/>
      <c r="L56" s="210"/>
      <c r="M56" s="9"/>
      <c r="N56" s="9"/>
      <c r="O56" s="9"/>
      <c r="P56" s="9"/>
      <c r="Q56" s="9"/>
      <c r="R56" s="9"/>
      <c r="S56" s="9"/>
      <c r="T56" s="9"/>
      <c r="U56" s="9"/>
      <c r="V56" s="9"/>
      <c r="W56" s="9"/>
      <c r="X56" s="9"/>
      <c r="Y56" s="9"/>
      <c r="Z56" s="9"/>
    </row>
    <row r="57" spans="1:26" ht="12.75" customHeight="1">
      <c r="A57" s="215"/>
      <c r="B57" s="216"/>
      <c r="C57" s="216"/>
      <c r="D57" s="216"/>
      <c r="E57" s="216"/>
      <c r="F57" s="216"/>
      <c r="G57" s="216"/>
      <c r="H57" s="216"/>
      <c r="I57" s="216"/>
      <c r="J57" s="216"/>
      <c r="K57" s="216"/>
      <c r="L57" s="217"/>
      <c r="M57" s="9"/>
      <c r="N57" s="9"/>
      <c r="O57" s="9"/>
      <c r="P57" s="9"/>
      <c r="Q57" s="9"/>
      <c r="R57" s="9"/>
      <c r="S57" s="9"/>
      <c r="T57" s="9"/>
      <c r="U57" s="9"/>
      <c r="V57" s="9"/>
      <c r="W57" s="9"/>
      <c r="X57" s="9"/>
      <c r="Y57" s="9"/>
      <c r="Z57" s="9"/>
    </row>
    <row r="58" spans="1:26" ht="15" customHeight="1">
      <c r="A58" s="220" t="s">
        <v>534</v>
      </c>
      <c r="B58" s="213"/>
      <c r="C58" s="213"/>
      <c r="D58" s="213"/>
      <c r="E58" s="213"/>
      <c r="F58" s="213"/>
      <c r="G58" s="213"/>
      <c r="H58" s="213"/>
      <c r="I58" s="213"/>
      <c r="J58" s="214"/>
      <c r="K58" s="222" t="s">
        <v>137</v>
      </c>
      <c r="L58" s="219"/>
      <c r="M58" s="9"/>
      <c r="N58" s="9"/>
      <c r="O58" s="9"/>
      <c r="P58" s="9"/>
      <c r="Q58" s="9"/>
      <c r="R58" s="9"/>
      <c r="S58" s="9"/>
      <c r="T58" s="9"/>
      <c r="U58" s="9"/>
      <c r="V58" s="9"/>
      <c r="W58" s="9"/>
      <c r="X58" s="9"/>
      <c r="Y58" s="9"/>
      <c r="Z58" s="9"/>
    </row>
    <row r="59" spans="1:26" ht="12.75" customHeight="1">
      <c r="A59" s="221"/>
      <c r="B59" s="216"/>
      <c r="C59" s="216"/>
      <c r="D59" s="216"/>
      <c r="E59" s="216"/>
      <c r="F59" s="216"/>
      <c r="G59" s="216"/>
      <c r="H59" s="216"/>
      <c r="I59" s="216"/>
      <c r="J59" s="217"/>
      <c r="K59" s="218"/>
      <c r="L59" s="219"/>
      <c r="M59" s="9"/>
      <c r="N59" s="9"/>
      <c r="O59" s="9"/>
      <c r="P59" s="9"/>
      <c r="Q59" s="9"/>
      <c r="R59" s="9"/>
      <c r="S59" s="9"/>
      <c r="T59" s="9"/>
      <c r="U59" s="9"/>
      <c r="V59" s="9"/>
      <c r="W59" s="9"/>
      <c r="X59" s="9"/>
      <c r="Y59" s="9"/>
      <c r="Z59" s="9"/>
    </row>
    <row r="60" spans="1:26" ht="12.75" customHeight="1">
      <c r="A60" s="212" t="str">
        <f>A42</f>
        <v>Quarter 1 status report (12/31/2019):</v>
      </c>
      <c r="B60" s="213"/>
      <c r="C60" s="213"/>
      <c r="D60" s="213"/>
      <c r="E60" s="213"/>
      <c r="F60" s="213"/>
      <c r="G60" s="213"/>
      <c r="H60" s="213"/>
      <c r="I60" s="213"/>
      <c r="J60" s="213"/>
      <c r="K60" s="213"/>
      <c r="L60" s="214"/>
      <c r="M60" s="9"/>
      <c r="N60" s="9"/>
      <c r="O60" s="9"/>
      <c r="P60" s="9"/>
      <c r="Q60" s="9"/>
      <c r="R60" s="9"/>
      <c r="S60" s="9"/>
      <c r="T60" s="9"/>
      <c r="U60" s="9"/>
      <c r="V60" s="9"/>
      <c r="W60" s="9"/>
      <c r="X60" s="9"/>
      <c r="Y60" s="9"/>
      <c r="Z60" s="9"/>
    </row>
    <row r="61" spans="1:26" ht="12.75" customHeight="1">
      <c r="A61" s="209"/>
      <c r="B61" s="156"/>
      <c r="C61" s="156"/>
      <c r="D61" s="156"/>
      <c r="E61" s="156"/>
      <c r="F61" s="156"/>
      <c r="G61" s="156"/>
      <c r="H61" s="156"/>
      <c r="I61" s="156"/>
      <c r="J61" s="156"/>
      <c r="K61" s="156"/>
      <c r="L61" s="210"/>
      <c r="M61" s="9"/>
      <c r="N61" s="9"/>
      <c r="O61" s="9"/>
      <c r="P61" s="9"/>
      <c r="Q61" s="9"/>
      <c r="R61" s="9"/>
      <c r="S61" s="9"/>
      <c r="T61" s="9"/>
      <c r="U61" s="9"/>
      <c r="V61" s="9"/>
      <c r="W61" s="9"/>
      <c r="X61" s="9"/>
      <c r="Y61" s="9"/>
      <c r="Z61" s="9"/>
    </row>
    <row r="62" spans="1:26" ht="12.75" customHeight="1">
      <c r="A62" s="211" t="str">
        <f>A44</f>
        <v>Quarter 2 status report (3/31/2020):</v>
      </c>
      <c r="B62" s="156"/>
      <c r="C62" s="156"/>
      <c r="D62" s="156"/>
      <c r="E62" s="156"/>
      <c r="F62" s="156"/>
      <c r="G62" s="156"/>
      <c r="H62" s="156"/>
      <c r="I62" s="156"/>
      <c r="J62" s="156"/>
      <c r="K62" s="156"/>
      <c r="L62" s="210"/>
      <c r="M62" s="9"/>
      <c r="N62" s="9"/>
      <c r="O62" s="9"/>
      <c r="P62" s="9"/>
      <c r="Q62" s="9"/>
      <c r="R62" s="9"/>
      <c r="S62" s="9"/>
      <c r="T62" s="9"/>
      <c r="U62" s="9"/>
      <c r="V62" s="9"/>
      <c r="W62" s="9"/>
      <c r="X62" s="9"/>
      <c r="Y62" s="9"/>
      <c r="Z62" s="9"/>
    </row>
    <row r="63" spans="1:26" ht="12.75" customHeight="1">
      <c r="A63" s="209"/>
      <c r="B63" s="156"/>
      <c r="C63" s="156"/>
      <c r="D63" s="156"/>
      <c r="E63" s="156"/>
      <c r="F63" s="156"/>
      <c r="G63" s="156"/>
      <c r="H63" s="156"/>
      <c r="I63" s="156"/>
      <c r="J63" s="156"/>
      <c r="K63" s="156"/>
      <c r="L63" s="210"/>
      <c r="M63" s="9"/>
      <c r="N63" s="9"/>
      <c r="O63" s="9"/>
      <c r="P63" s="9"/>
      <c r="Q63" s="9"/>
      <c r="R63" s="9"/>
      <c r="S63" s="9"/>
      <c r="T63" s="9"/>
      <c r="U63" s="9"/>
      <c r="V63" s="9"/>
      <c r="W63" s="9"/>
      <c r="X63" s="9"/>
      <c r="Y63" s="9"/>
      <c r="Z63" s="9"/>
    </row>
    <row r="64" spans="1:26" ht="12.75" customHeight="1">
      <c r="A64" s="211" t="str">
        <f>A46</f>
        <v>Quarter 3 status report (6/30/2020):</v>
      </c>
      <c r="B64" s="156"/>
      <c r="C64" s="156"/>
      <c r="D64" s="156"/>
      <c r="E64" s="156"/>
      <c r="F64" s="156"/>
      <c r="G64" s="156"/>
      <c r="H64" s="156"/>
      <c r="I64" s="156"/>
      <c r="J64" s="156"/>
      <c r="K64" s="156"/>
      <c r="L64" s="210"/>
      <c r="M64" s="9"/>
      <c r="N64" s="9"/>
      <c r="O64" s="9"/>
      <c r="P64" s="9"/>
      <c r="Q64" s="9"/>
      <c r="R64" s="9"/>
      <c r="S64" s="9"/>
      <c r="T64" s="9"/>
      <c r="U64" s="9"/>
      <c r="V64" s="9"/>
      <c r="W64" s="9"/>
      <c r="X64" s="9"/>
      <c r="Y64" s="9"/>
      <c r="Z64" s="9"/>
    </row>
    <row r="65" spans="1:26" ht="12.75" customHeight="1">
      <c r="A65" s="209"/>
      <c r="B65" s="156"/>
      <c r="C65" s="156"/>
      <c r="D65" s="156"/>
      <c r="E65" s="156"/>
      <c r="F65" s="156"/>
      <c r="G65" s="156"/>
      <c r="H65" s="156"/>
      <c r="I65" s="156"/>
      <c r="J65" s="156"/>
      <c r="K65" s="156"/>
      <c r="L65" s="210"/>
      <c r="M65" s="9"/>
      <c r="N65" s="9"/>
      <c r="O65" s="9"/>
      <c r="P65" s="9"/>
      <c r="Q65" s="9"/>
      <c r="R65" s="9"/>
      <c r="S65" s="9"/>
      <c r="T65" s="9"/>
      <c r="U65" s="9"/>
      <c r="V65" s="9"/>
      <c r="W65" s="9"/>
      <c r="X65" s="9"/>
      <c r="Y65" s="9"/>
      <c r="Z65" s="9"/>
    </row>
    <row r="66" spans="1:26" ht="12.75" customHeight="1">
      <c r="A66" s="211" t="str">
        <f>A48</f>
        <v>Quarter 4 status report (9/30/2020):</v>
      </c>
      <c r="B66" s="156"/>
      <c r="C66" s="156"/>
      <c r="D66" s="156"/>
      <c r="E66" s="156"/>
      <c r="F66" s="156"/>
      <c r="G66" s="156"/>
      <c r="H66" s="156"/>
      <c r="I66" s="156"/>
      <c r="J66" s="156"/>
      <c r="K66" s="156"/>
      <c r="L66" s="210"/>
      <c r="M66" s="9"/>
      <c r="N66" s="9"/>
      <c r="O66" s="9"/>
      <c r="P66" s="9"/>
      <c r="Q66" s="9"/>
      <c r="R66" s="9"/>
      <c r="S66" s="9"/>
      <c r="T66" s="9"/>
      <c r="U66" s="9"/>
      <c r="V66" s="9"/>
      <c r="W66" s="9"/>
      <c r="X66" s="9"/>
      <c r="Y66" s="9"/>
      <c r="Z66" s="9"/>
    </row>
    <row r="67" spans="1:26" ht="12.75" customHeight="1">
      <c r="A67" s="209"/>
      <c r="B67" s="156"/>
      <c r="C67" s="156"/>
      <c r="D67" s="156"/>
      <c r="E67" s="156"/>
      <c r="F67" s="156"/>
      <c r="G67" s="156"/>
      <c r="H67" s="156"/>
      <c r="I67" s="156"/>
      <c r="J67" s="156"/>
      <c r="K67" s="156"/>
      <c r="L67" s="210"/>
      <c r="M67" s="9"/>
      <c r="N67" s="9"/>
      <c r="O67" s="9"/>
      <c r="P67" s="9"/>
      <c r="Q67" s="9"/>
      <c r="R67" s="9"/>
      <c r="S67" s="9"/>
      <c r="T67" s="9"/>
      <c r="U67" s="9"/>
      <c r="V67" s="9"/>
      <c r="W67" s="9"/>
      <c r="X67" s="9"/>
      <c r="Y67" s="9"/>
      <c r="Z67" s="9"/>
    </row>
    <row r="68" spans="1:26" ht="12.75" customHeight="1">
      <c r="A68" s="211" t="str">
        <f>A50</f>
        <v>Quarter 5 status report (12/31/2020):</v>
      </c>
      <c r="B68" s="156"/>
      <c r="C68" s="156"/>
      <c r="D68" s="156"/>
      <c r="E68" s="156"/>
      <c r="F68" s="156"/>
      <c r="G68" s="156"/>
      <c r="H68" s="156"/>
      <c r="I68" s="156"/>
      <c r="J68" s="156"/>
      <c r="K68" s="156"/>
      <c r="L68" s="210"/>
      <c r="M68" s="9"/>
      <c r="N68" s="9"/>
      <c r="O68" s="9"/>
      <c r="P68" s="9"/>
      <c r="Q68" s="9"/>
      <c r="R68" s="9"/>
      <c r="S68" s="9"/>
      <c r="T68" s="9"/>
      <c r="U68" s="9"/>
      <c r="V68" s="9"/>
      <c r="W68" s="9"/>
      <c r="X68" s="9"/>
      <c r="Y68" s="9"/>
      <c r="Z68" s="9"/>
    </row>
    <row r="69" spans="1:26" ht="12.75" customHeight="1">
      <c r="A69" s="209"/>
      <c r="B69" s="156"/>
      <c r="C69" s="156"/>
      <c r="D69" s="156"/>
      <c r="E69" s="156"/>
      <c r="F69" s="156"/>
      <c r="G69" s="156"/>
      <c r="H69" s="156"/>
      <c r="I69" s="156"/>
      <c r="J69" s="156"/>
      <c r="K69" s="156"/>
      <c r="L69" s="210"/>
      <c r="M69" s="9"/>
      <c r="N69" s="9"/>
      <c r="O69" s="9"/>
      <c r="P69" s="9"/>
      <c r="Q69" s="9"/>
      <c r="R69" s="9"/>
      <c r="S69" s="9"/>
      <c r="T69" s="9"/>
      <c r="U69" s="9"/>
      <c r="V69" s="9"/>
      <c r="W69" s="9"/>
      <c r="X69" s="9"/>
      <c r="Y69" s="9"/>
      <c r="Z69" s="9"/>
    </row>
    <row r="70" spans="1:26" ht="12.75" customHeight="1">
      <c r="A70" s="211" t="str">
        <f>A52</f>
        <v>Quarter 6 status report (3/31/2021):</v>
      </c>
      <c r="B70" s="156"/>
      <c r="C70" s="156"/>
      <c r="D70" s="156"/>
      <c r="E70" s="156"/>
      <c r="F70" s="156"/>
      <c r="G70" s="156"/>
      <c r="H70" s="156"/>
      <c r="I70" s="156"/>
      <c r="J70" s="156"/>
      <c r="K70" s="156"/>
      <c r="L70" s="210"/>
      <c r="M70" s="9"/>
      <c r="N70" s="9"/>
      <c r="O70" s="9"/>
      <c r="P70" s="9"/>
      <c r="Q70" s="9"/>
      <c r="R70" s="9"/>
      <c r="S70" s="9"/>
      <c r="T70" s="9"/>
      <c r="U70" s="9"/>
      <c r="V70" s="9"/>
      <c r="W70" s="9"/>
      <c r="X70" s="9"/>
      <c r="Y70" s="9"/>
      <c r="Z70" s="9"/>
    </row>
    <row r="71" spans="1:26" ht="12.75" customHeight="1">
      <c r="A71" s="209"/>
      <c r="B71" s="156"/>
      <c r="C71" s="156"/>
      <c r="D71" s="156"/>
      <c r="E71" s="156"/>
      <c r="F71" s="156"/>
      <c r="G71" s="156"/>
      <c r="H71" s="156"/>
      <c r="I71" s="156"/>
      <c r="J71" s="156"/>
      <c r="K71" s="156"/>
      <c r="L71" s="210"/>
      <c r="M71" s="9"/>
      <c r="N71" s="9"/>
      <c r="O71" s="9"/>
      <c r="P71" s="9"/>
      <c r="Q71" s="9"/>
      <c r="R71" s="9"/>
      <c r="S71" s="9"/>
      <c r="T71" s="9"/>
      <c r="U71" s="9"/>
      <c r="V71" s="9"/>
      <c r="W71" s="9"/>
      <c r="X71" s="9"/>
      <c r="Y71" s="9"/>
      <c r="Z71" s="9"/>
    </row>
    <row r="72" spans="1:26" ht="12.75" customHeight="1">
      <c r="A72" s="211" t="str">
        <f>A54</f>
        <v>Quarter 7 status report (6/30/2021):</v>
      </c>
      <c r="B72" s="156"/>
      <c r="C72" s="156"/>
      <c r="D72" s="156"/>
      <c r="E72" s="156"/>
      <c r="F72" s="156"/>
      <c r="G72" s="156"/>
      <c r="H72" s="156"/>
      <c r="I72" s="156"/>
      <c r="J72" s="156"/>
      <c r="K72" s="156"/>
      <c r="L72" s="210"/>
      <c r="M72" s="9"/>
      <c r="N72" s="9"/>
      <c r="O72" s="9"/>
      <c r="P72" s="9"/>
      <c r="Q72" s="9"/>
      <c r="R72" s="9"/>
      <c r="S72" s="9"/>
      <c r="T72" s="9"/>
      <c r="U72" s="9"/>
      <c r="V72" s="9"/>
      <c r="W72" s="9"/>
      <c r="X72" s="9"/>
      <c r="Y72" s="9"/>
      <c r="Z72" s="9"/>
    </row>
    <row r="73" spans="1:26" ht="12.75" customHeight="1">
      <c r="A73" s="209"/>
      <c r="B73" s="156"/>
      <c r="C73" s="156"/>
      <c r="D73" s="156"/>
      <c r="E73" s="156"/>
      <c r="F73" s="156"/>
      <c r="G73" s="156"/>
      <c r="H73" s="156"/>
      <c r="I73" s="156"/>
      <c r="J73" s="156"/>
      <c r="K73" s="156"/>
      <c r="L73" s="210"/>
      <c r="M73" s="9"/>
      <c r="N73" s="9"/>
      <c r="O73" s="9"/>
      <c r="P73" s="9"/>
      <c r="Q73" s="9"/>
      <c r="R73" s="9"/>
      <c r="S73" s="9"/>
      <c r="T73" s="9"/>
      <c r="U73" s="9"/>
      <c r="V73" s="9"/>
      <c r="W73" s="9"/>
      <c r="X73" s="9"/>
      <c r="Y73" s="9"/>
      <c r="Z73" s="9"/>
    </row>
    <row r="74" spans="1:26" ht="12.75" customHeight="1">
      <c r="A74" s="211" t="str">
        <f>A56</f>
        <v>Quarter 8 status report (9/30/2021):</v>
      </c>
      <c r="B74" s="156"/>
      <c r="C74" s="156"/>
      <c r="D74" s="156"/>
      <c r="E74" s="156"/>
      <c r="F74" s="156"/>
      <c r="G74" s="156"/>
      <c r="H74" s="156"/>
      <c r="I74" s="156"/>
      <c r="J74" s="156"/>
      <c r="K74" s="156"/>
      <c r="L74" s="210"/>
      <c r="M74" s="9"/>
      <c r="N74" s="9"/>
      <c r="O74" s="9"/>
      <c r="P74" s="9"/>
      <c r="Q74" s="9"/>
      <c r="R74" s="9"/>
      <c r="S74" s="9"/>
      <c r="T74" s="9"/>
      <c r="U74" s="9"/>
      <c r="V74" s="9"/>
      <c r="W74" s="9"/>
      <c r="X74" s="9"/>
      <c r="Y74" s="9"/>
      <c r="Z74" s="9"/>
    </row>
    <row r="75" spans="1:26" ht="12.75" customHeight="1">
      <c r="A75" s="215"/>
      <c r="B75" s="216"/>
      <c r="C75" s="216"/>
      <c r="D75" s="216"/>
      <c r="E75" s="216"/>
      <c r="F75" s="216"/>
      <c r="G75" s="216"/>
      <c r="H75" s="216"/>
      <c r="I75" s="216"/>
      <c r="J75" s="216"/>
      <c r="K75" s="216"/>
      <c r="L75" s="217"/>
      <c r="M75" s="9"/>
      <c r="N75" s="9"/>
      <c r="O75" s="9"/>
      <c r="P75" s="9"/>
      <c r="Q75" s="9"/>
      <c r="R75" s="9"/>
      <c r="S75" s="9"/>
      <c r="T75" s="9"/>
      <c r="U75" s="9"/>
      <c r="V75" s="9"/>
      <c r="W75" s="9"/>
      <c r="X75" s="9"/>
      <c r="Y75" s="9"/>
      <c r="Z75" s="9"/>
    </row>
    <row r="76" spans="1:26" ht="15" customHeight="1">
      <c r="A76" s="220" t="s">
        <v>552</v>
      </c>
      <c r="B76" s="213"/>
      <c r="C76" s="213"/>
      <c r="D76" s="213"/>
      <c r="E76" s="213"/>
      <c r="F76" s="213"/>
      <c r="G76" s="213"/>
      <c r="H76" s="213"/>
      <c r="I76" s="213"/>
      <c r="J76" s="214"/>
      <c r="K76" s="222" t="s">
        <v>137</v>
      </c>
      <c r="L76" s="219"/>
      <c r="M76" s="9"/>
      <c r="N76" s="9"/>
      <c r="O76" s="9"/>
      <c r="P76" s="9"/>
      <c r="Q76" s="9"/>
      <c r="R76" s="9"/>
      <c r="S76" s="9"/>
      <c r="T76" s="9"/>
      <c r="U76" s="9"/>
      <c r="V76" s="9"/>
      <c r="W76" s="9"/>
      <c r="X76" s="9"/>
      <c r="Y76" s="9"/>
      <c r="Z76" s="9"/>
    </row>
    <row r="77" spans="1:26" ht="12.75" customHeight="1">
      <c r="A77" s="221"/>
      <c r="B77" s="216"/>
      <c r="C77" s="216"/>
      <c r="D77" s="216"/>
      <c r="E77" s="216"/>
      <c r="F77" s="216"/>
      <c r="G77" s="216"/>
      <c r="H77" s="216"/>
      <c r="I77" s="216"/>
      <c r="J77" s="217"/>
      <c r="K77" s="218"/>
      <c r="L77" s="219"/>
      <c r="M77" s="9"/>
      <c r="N77" s="9"/>
      <c r="O77" s="9"/>
      <c r="P77" s="9"/>
      <c r="Q77" s="9"/>
      <c r="R77" s="9"/>
      <c r="S77" s="9"/>
      <c r="T77" s="9"/>
      <c r="U77" s="9"/>
      <c r="V77" s="9"/>
      <c r="W77" s="9"/>
      <c r="X77" s="9"/>
      <c r="Y77" s="9"/>
      <c r="Z77" s="9"/>
    </row>
    <row r="78" spans="1:26" ht="12.75" customHeight="1">
      <c r="A78" s="212" t="str">
        <f>A60</f>
        <v>Quarter 1 status report (12/31/2019):</v>
      </c>
      <c r="B78" s="213"/>
      <c r="C78" s="213"/>
      <c r="D78" s="213"/>
      <c r="E78" s="213"/>
      <c r="F78" s="213"/>
      <c r="G78" s="213"/>
      <c r="H78" s="213"/>
      <c r="I78" s="213"/>
      <c r="J78" s="213"/>
      <c r="K78" s="213"/>
      <c r="L78" s="214"/>
      <c r="M78" s="9"/>
      <c r="N78" s="9"/>
      <c r="O78" s="9"/>
      <c r="P78" s="9"/>
      <c r="Q78" s="9"/>
      <c r="R78" s="9"/>
      <c r="S78" s="9"/>
      <c r="T78" s="9"/>
      <c r="U78" s="9"/>
      <c r="V78" s="9"/>
      <c r="W78" s="9"/>
      <c r="X78" s="9"/>
      <c r="Y78" s="9"/>
      <c r="Z78" s="9"/>
    </row>
    <row r="79" spans="1:26" ht="12.75" customHeight="1">
      <c r="A79" s="209"/>
      <c r="B79" s="156"/>
      <c r="C79" s="156"/>
      <c r="D79" s="156"/>
      <c r="E79" s="156"/>
      <c r="F79" s="156"/>
      <c r="G79" s="156"/>
      <c r="H79" s="156"/>
      <c r="I79" s="156"/>
      <c r="J79" s="156"/>
      <c r="K79" s="156"/>
      <c r="L79" s="210"/>
      <c r="M79" s="9"/>
      <c r="N79" s="9"/>
      <c r="O79" s="9"/>
      <c r="P79" s="9"/>
      <c r="Q79" s="9"/>
      <c r="R79" s="9"/>
      <c r="S79" s="9"/>
      <c r="T79" s="9"/>
      <c r="U79" s="9"/>
      <c r="V79" s="9"/>
      <c r="W79" s="9"/>
      <c r="X79" s="9"/>
      <c r="Y79" s="9"/>
      <c r="Z79" s="9"/>
    </row>
    <row r="80" spans="1:26" ht="12.75" customHeight="1">
      <c r="A80" s="211" t="str">
        <f>A62</f>
        <v>Quarter 2 status report (3/31/2020):</v>
      </c>
      <c r="B80" s="156"/>
      <c r="C80" s="156"/>
      <c r="D80" s="156"/>
      <c r="E80" s="156"/>
      <c r="F80" s="156"/>
      <c r="G80" s="156"/>
      <c r="H80" s="156"/>
      <c r="I80" s="156"/>
      <c r="J80" s="156"/>
      <c r="K80" s="156"/>
      <c r="L80" s="210"/>
      <c r="M80" s="9"/>
      <c r="N80" s="9"/>
      <c r="O80" s="9"/>
      <c r="P80" s="9"/>
      <c r="Q80" s="9"/>
      <c r="R80" s="9"/>
      <c r="S80" s="9"/>
      <c r="T80" s="9"/>
      <c r="U80" s="9"/>
      <c r="V80" s="9"/>
      <c r="W80" s="9"/>
      <c r="X80" s="9"/>
      <c r="Y80" s="9"/>
      <c r="Z80" s="9"/>
    </row>
    <row r="81" spans="1:26" ht="12.75" customHeight="1">
      <c r="A81" s="209"/>
      <c r="B81" s="156"/>
      <c r="C81" s="156"/>
      <c r="D81" s="156"/>
      <c r="E81" s="156"/>
      <c r="F81" s="156"/>
      <c r="G81" s="156"/>
      <c r="H81" s="156"/>
      <c r="I81" s="156"/>
      <c r="J81" s="156"/>
      <c r="K81" s="156"/>
      <c r="L81" s="210"/>
      <c r="M81" s="9"/>
      <c r="N81" s="9"/>
      <c r="O81" s="9"/>
      <c r="P81" s="9"/>
      <c r="Q81" s="9"/>
      <c r="R81" s="9"/>
      <c r="S81" s="9"/>
      <c r="T81" s="9"/>
      <c r="U81" s="9"/>
      <c r="V81" s="9"/>
      <c r="W81" s="9"/>
      <c r="X81" s="9"/>
      <c r="Y81" s="9"/>
      <c r="Z81" s="9"/>
    </row>
    <row r="82" spans="1:26" ht="12.75" customHeight="1">
      <c r="A82" s="211" t="str">
        <f>A64</f>
        <v>Quarter 3 status report (6/30/2020):</v>
      </c>
      <c r="B82" s="156"/>
      <c r="C82" s="156"/>
      <c r="D82" s="156"/>
      <c r="E82" s="156"/>
      <c r="F82" s="156"/>
      <c r="G82" s="156"/>
      <c r="H82" s="156"/>
      <c r="I82" s="156"/>
      <c r="J82" s="156"/>
      <c r="K82" s="156"/>
      <c r="L82" s="210"/>
      <c r="M82" s="9"/>
      <c r="N82" s="9"/>
      <c r="O82" s="9"/>
      <c r="P82" s="9"/>
      <c r="Q82" s="9"/>
      <c r="R82" s="9"/>
      <c r="S82" s="9"/>
      <c r="T82" s="9"/>
      <c r="U82" s="9"/>
      <c r="V82" s="9"/>
      <c r="W82" s="9"/>
      <c r="X82" s="9"/>
      <c r="Y82" s="9"/>
      <c r="Z82" s="9"/>
    </row>
    <row r="83" spans="1:26" ht="12.75" customHeight="1">
      <c r="A83" s="209"/>
      <c r="B83" s="156"/>
      <c r="C83" s="156"/>
      <c r="D83" s="156"/>
      <c r="E83" s="156"/>
      <c r="F83" s="156"/>
      <c r="G83" s="156"/>
      <c r="H83" s="156"/>
      <c r="I83" s="156"/>
      <c r="J83" s="156"/>
      <c r="K83" s="156"/>
      <c r="L83" s="210"/>
      <c r="M83" s="9"/>
      <c r="N83" s="9"/>
      <c r="O83" s="9"/>
      <c r="P83" s="9"/>
      <c r="Q83" s="9"/>
      <c r="R83" s="9"/>
      <c r="S83" s="9"/>
      <c r="T83" s="9"/>
      <c r="U83" s="9"/>
      <c r="V83" s="9"/>
      <c r="W83" s="9"/>
      <c r="X83" s="9"/>
      <c r="Y83" s="9"/>
      <c r="Z83" s="9"/>
    </row>
    <row r="84" spans="1:26" ht="12.75" customHeight="1">
      <c r="A84" s="211" t="str">
        <f>A66</f>
        <v>Quarter 4 status report (9/30/2020):</v>
      </c>
      <c r="B84" s="156"/>
      <c r="C84" s="156"/>
      <c r="D84" s="156"/>
      <c r="E84" s="156"/>
      <c r="F84" s="156"/>
      <c r="G84" s="156"/>
      <c r="H84" s="156"/>
      <c r="I84" s="156"/>
      <c r="J84" s="156"/>
      <c r="K84" s="156"/>
      <c r="L84" s="210"/>
      <c r="M84" s="9"/>
      <c r="N84" s="9"/>
      <c r="O84" s="9"/>
      <c r="P84" s="9"/>
      <c r="Q84" s="9"/>
      <c r="R84" s="9"/>
      <c r="S84" s="9"/>
      <c r="T84" s="9"/>
      <c r="U84" s="9"/>
      <c r="V84" s="9"/>
      <c r="W84" s="9"/>
      <c r="X84" s="9"/>
      <c r="Y84" s="9"/>
      <c r="Z84" s="9"/>
    </row>
    <row r="85" spans="1:26" ht="12.75" customHeight="1">
      <c r="A85" s="209"/>
      <c r="B85" s="156"/>
      <c r="C85" s="156"/>
      <c r="D85" s="156"/>
      <c r="E85" s="156"/>
      <c r="F85" s="156"/>
      <c r="G85" s="156"/>
      <c r="H85" s="156"/>
      <c r="I85" s="156"/>
      <c r="J85" s="156"/>
      <c r="K85" s="156"/>
      <c r="L85" s="210"/>
      <c r="M85" s="9"/>
      <c r="N85" s="9"/>
      <c r="O85" s="9"/>
      <c r="P85" s="9"/>
      <c r="Q85" s="9"/>
      <c r="R85" s="9"/>
      <c r="S85" s="9"/>
      <c r="T85" s="9"/>
      <c r="U85" s="9"/>
      <c r="V85" s="9"/>
      <c r="W85" s="9"/>
      <c r="X85" s="9"/>
      <c r="Y85" s="9"/>
      <c r="Z85" s="9"/>
    </row>
    <row r="86" spans="1:26" ht="12.75" customHeight="1">
      <c r="A86" s="211" t="str">
        <f>A68</f>
        <v>Quarter 5 status report (12/31/2020):</v>
      </c>
      <c r="B86" s="156"/>
      <c r="C86" s="156"/>
      <c r="D86" s="156"/>
      <c r="E86" s="156"/>
      <c r="F86" s="156"/>
      <c r="G86" s="156"/>
      <c r="H86" s="156"/>
      <c r="I86" s="156"/>
      <c r="J86" s="156"/>
      <c r="K86" s="156"/>
      <c r="L86" s="210"/>
      <c r="M86" s="9"/>
      <c r="N86" s="9"/>
      <c r="O86" s="9"/>
      <c r="P86" s="9"/>
      <c r="Q86" s="9"/>
      <c r="R86" s="9"/>
      <c r="S86" s="9"/>
      <c r="T86" s="9"/>
      <c r="U86" s="9"/>
      <c r="V86" s="9"/>
      <c r="W86" s="9"/>
      <c r="X86" s="9"/>
      <c r="Y86" s="9"/>
      <c r="Z86" s="9"/>
    </row>
    <row r="87" spans="1:26" ht="12.75" customHeight="1">
      <c r="A87" s="209"/>
      <c r="B87" s="156"/>
      <c r="C87" s="156"/>
      <c r="D87" s="156"/>
      <c r="E87" s="156"/>
      <c r="F87" s="156"/>
      <c r="G87" s="156"/>
      <c r="H87" s="156"/>
      <c r="I87" s="156"/>
      <c r="J87" s="156"/>
      <c r="K87" s="156"/>
      <c r="L87" s="210"/>
      <c r="M87" s="9"/>
      <c r="N87" s="9"/>
      <c r="O87" s="9"/>
      <c r="P87" s="9"/>
      <c r="Q87" s="9"/>
      <c r="R87" s="9"/>
      <c r="S87" s="9"/>
      <c r="T87" s="9"/>
      <c r="U87" s="9"/>
      <c r="V87" s="9"/>
      <c r="W87" s="9"/>
      <c r="X87" s="9"/>
      <c r="Y87" s="9"/>
      <c r="Z87" s="9"/>
    </row>
    <row r="88" spans="1:26" ht="12.75" customHeight="1">
      <c r="A88" s="211" t="str">
        <f>A70</f>
        <v>Quarter 6 status report (3/31/2021):</v>
      </c>
      <c r="B88" s="156"/>
      <c r="C88" s="156"/>
      <c r="D88" s="156"/>
      <c r="E88" s="156"/>
      <c r="F88" s="156"/>
      <c r="G88" s="156"/>
      <c r="H88" s="156"/>
      <c r="I88" s="156"/>
      <c r="J88" s="156"/>
      <c r="K88" s="156"/>
      <c r="L88" s="210"/>
      <c r="M88" s="9"/>
      <c r="N88" s="9"/>
      <c r="O88" s="9"/>
      <c r="P88" s="9"/>
      <c r="Q88" s="9"/>
      <c r="R88" s="9"/>
      <c r="S88" s="9"/>
      <c r="T88" s="9"/>
      <c r="U88" s="9"/>
      <c r="V88" s="9"/>
      <c r="W88" s="9"/>
      <c r="X88" s="9"/>
      <c r="Y88" s="9"/>
      <c r="Z88" s="9"/>
    </row>
    <row r="89" spans="1:26" ht="12.75" customHeight="1">
      <c r="A89" s="209"/>
      <c r="B89" s="156"/>
      <c r="C89" s="156"/>
      <c r="D89" s="156"/>
      <c r="E89" s="156"/>
      <c r="F89" s="156"/>
      <c r="G89" s="156"/>
      <c r="H89" s="156"/>
      <c r="I89" s="156"/>
      <c r="J89" s="156"/>
      <c r="K89" s="156"/>
      <c r="L89" s="210"/>
      <c r="M89" s="9"/>
      <c r="N89" s="9"/>
      <c r="O89" s="9"/>
      <c r="P89" s="9"/>
      <c r="Q89" s="9"/>
      <c r="R89" s="9"/>
      <c r="S89" s="9"/>
      <c r="T89" s="9"/>
      <c r="U89" s="9"/>
      <c r="V89" s="9"/>
      <c r="W89" s="9"/>
      <c r="X89" s="9"/>
      <c r="Y89" s="9"/>
      <c r="Z89" s="9"/>
    </row>
    <row r="90" spans="1:26" ht="12.75" customHeight="1">
      <c r="A90" s="211" t="str">
        <f>A72</f>
        <v>Quarter 7 status report (6/30/2021):</v>
      </c>
      <c r="B90" s="156"/>
      <c r="C90" s="156"/>
      <c r="D90" s="156"/>
      <c r="E90" s="156"/>
      <c r="F90" s="156"/>
      <c r="G90" s="156"/>
      <c r="H90" s="156"/>
      <c r="I90" s="156"/>
      <c r="J90" s="156"/>
      <c r="K90" s="156"/>
      <c r="L90" s="210"/>
      <c r="M90" s="9"/>
      <c r="N90" s="9"/>
      <c r="O90" s="9"/>
      <c r="P90" s="9"/>
      <c r="Q90" s="9"/>
      <c r="R90" s="9"/>
      <c r="S90" s="9"/>
      <c r="T90" s="9"/>
      <c r="U90" s="9"/>
      <c r="V90" s="9"/>
      <c r="W90" s="9"/>
      <c r="X90" s="9"/>
      <c r="Y90" s="9"/>
      <c r="Z90" s="9"/>
    </row>
    <row r="91" spans="1:26" ht="12.75" customHeight="1">
      <c r="A91" s="209"/>
      <c r="B91" s="156"/>
      <c r="C91" s="156"/>
      <c r="D91" s="156"/>
      <c r="E91" s="156"/>
      <c r="F91" s="156"/>
      <c r="G91" s="156"/>
      <c r="H91" s="156"/>
      <c r="I91" s="156"/>
      <c r="J91" s="156"/>
      <c r="K91" s="156"/>
      <c r="L91" s="210"/>
      <c r="M91" s="9"/>
      <c r="N91" s="9"/>
      <c r="O91" s="9"/>
      <c r="P91" s="9"/>
      <c r="Q91" s="9"/>
      <c r="R91" s="9"/>
      <c r="S91" s="9"/>
      <c r="T91" s="9"/>
      <c r="U91" s="9"/>
      <c r="V91" s="9"/>
      <c r="W91" s="9"/>
      <c r="X91" s="9"/>
      <c r="Y91" s="9"/>
      <c r="Z91" s="9"/>
    </row>
    <row r="92" spans="1:26" ht="12.75" customHeight="1">
      <c r="A92" s="211" t="str">
        <f>A74</f>
        <v>Quarter 8 status report (9/30/2021):</v>
      </c>
      <c r="B92" s="156"/>
      <c r="C92" s="156"/>
      <c r="D92" s="156"/>
      <c r="E92" s="156"/>
      <c r="F92" s="156"/>
      <c r="G92" s="156"/>
      <c r="H92" s="156"/>
      <c r="I92" s="156"/>
      <c r="J92" s="156"/>
      <c r="K92" s="156"/>
      <c r="L92" s="210"/>
      <c r="M92" s="9"/>
      <c r="N92" s="9"/>
      <c r="O92" s="9"/>
      <c r="P92" s="9"/>
      <c r="Q92" s="9"/>
      <c r="R92" s="9"/>
      <c r="S92" s="9"/>
      <c r="T92" s="9"/>
      <c r="U92" s="9"/>
      <c r="V92" s="9"/>
      <c r="W92" s="9"/>
      <c r="X92" s="9"/>
      <c r="Y92" s="9"/>
      <c r="Z92" s="9"/>
    </row>
    <row r="93" spans="1:26" ht="12.75" customHeight="1">
      <c r="A93" s="215"/>
      <c r="B93" s="216"/>
      <c r="C93" s="216"/>
      <c r="D93" s="216"/>
      <c r="E93" s="216"/>
      <c r="F93" s="216"/>
      <c r="G93" s="216"/>
      <c r="H93" s="216"/>
      <c r="I93" s="216"/>
      <c r="J93" s="216"/>
      <c r="K93" s="216"/>
      <c r="L93" s="217"/>
      <c r="M93" s="9"/>
      <c r="N93" s="9"/>
      <c r="O93" s="9"/>
      <c r="P93" s="9"/>
      <c r="Q93" s="9"/>
      <c r="R93" s="9"/>
      <c r="S93" s="9"/>
      <c r="T93" s="9"/>
      <c r="U93" s="9"/>
      <c r="V93" s="9"/>
      <c r="W93" s="9"/>
      <c r="X93" s="9"/>
      <c r="Y93" s="9"/>
      <c r="Z93" s="9"/>
    </row>
    <row r="94" spans="1:26" ht="15" customHeight="1">
      <c r="A94" s="220" t="s">
        <v>572</v>
      </c>
      <c r="B94" s="213"/>
      <c r="C94" s="213"/>
      <c r="D94" s="213"/>
      <c r="E94" s="213"/>
      <c r="F94" s="213"/>
      <c r="G94" s="213"/>
      <c r="H94" s="213"/>
      <c r="I94" s="213"/>
      <c r="J94" s="214"/>
      <c r="K94" s="222" t="s">
        <v>137</v>
      </c>
      <c r="L94" s="219"/>
      <c r="M94" s="9"/>
      <c r="N94" s="9"/>
      <c r="O94" s="9"/>
      <c r="P94" s="9"/>
      <c r="Q94" s="9"/>
      <c r="R94" s="9"/>
      <c r="S94" s="9"/>
      <c r="T94" s="9"/>
      <c r="U94" s="9"/>
      <c r="V94" s="9"/>
      <c r="W94" s="9"/>
      <c r="X94" s="9"/>
      <c r="Y94" s="9"/>
      <c r="Z94" s="9"/>
    </row>
    <row r="95" spans="1:26" ht="12.75" customHeight="1">
      <c r="A95" s="221"/>
      <c r="B95" s="216"/>
      <c r="C95" s="216"/>
      <c r="D95" s="216"/>
      <c r="E95" s="216"/>
      <c r="F95" s="216"/>
      <c r="G95" s="216"/>
      <c r="H95" s="216"/>
      <c r="I95" s="216"/>
      <c r="J95" s="217"/>
      <c r="K95" s="218"/>
      <c r="L95" s="219"/>
      <c r="M95" s="9"/>
      <c r="N95" s="9"/>
      <c r="O95" s="9"/>
      <c r="P95" s="9"/>
      <c r="Q95" s="9"/>
      <c r="R95" s="9"/>
      <c r="S95" s="9"/>
      <c r="T95" s="9"/>
      <c r="U95" s="9"/>
      <c r="V95" s="9"/>
      <c r="W95" s="9"/>
      <c r="X95" s="9"/>
      <c r="Y95" s="9"/>
      <c r="Z95" s="9"/>
    </row>
    <row r="96" spans="1:26" ht="12.75" customHeight="1">
      <c r="A96" s="212" t="str">
        <f>A78</f>
        <v>Quarter 1 status report (12/31/2019):</v>
      </c>
      <c r="B96" s="213"/>
      <c r="C96" s="213"/>
      <c r="D96" s="213"/>
      <c r="E96" s="213"/>
      <c r="F96" s="213"/>
      <c r="G96" s="213"/>
      <c r="H96" s="213"/>
      <c r="I96" s="213"/>
      <c r="J96" s="213"/>
      <c r="K96" s="213"/>
      <c r="L96" s="214"/>
      <c r="M96" s="9"/>
      <c r="N96" s="9"/>
      <c r="O96" s="9"/>
      <c r="P96" s="9"/>
      <c r="Q96" s="9"/>
      <c r="R96" s="9"/>
      <c r="S96" s="9"/>
      <c r="T96" s="9"/>
      <c r="U96" s="9"/>
      <c r="V96" s="9"/>
      <c r="W96" s="9"/>
      <c r="X96" s="9"/>
      <c r="Y96" s="9"/>
      <c r="Z96" s="9"/>
    </row>
    <row r="97" spans="1:26" ht="12.75" customHeight="1">
      <c r="A97" s="209"/>
      <c r="B97" s="156"/>
      <c r="C97" s="156"/>
      <c r="D97" s="156"/>
      <c r="E97" s="156"/>
      <c r="F97" s="156"/>
      <c r="G97" s="156"/>
      <c r="H97" s="156"/>
      <c r="I97" s="156"/>
      <c r="J97" s="156"/>
      <c r="K97" s="156"/>
      <c r="L97" s="210"/>
      <c r="M97" s="9"/>
      <c r="N97" s="9"/>
      <c r="O97" s="9"/>
      <c r="P97" s="9"/>
      <c r="Q97" s="9"/>
      <c r="R97" s="9"/>
      <c r="S97" s="9"/>
      <c r="T97" s="9"/>
      <c r="U97" s="9"/>
      <c r="V97" s="9"/>
      <c r="W97" s="9"/>
      <c r="X97" s="9"/>
      <c r="Y97" s="9"/>
      <c r="Z97" s="9"/>
    </row>
    <row r="98" spans="1:26" ht="12.75" customHeight="1">
      <c r="A98" s="211" t="str">
        <f>A80</f>
        <v>Quarter 2 status report (3/31/2020):</v>
      </c>
      <c r="B98" s="156"/>
      <c r="C98" s="156"/>
      <c r="D98" s="156"/>
      <c r="E98" s="156"/>
      <c r="F98" s="156"/>
      <c r="G98" s="156"/>
      <c r="H98" s="156"/>
      <c r="I98" s="156"/>
      <c r="J98" s="156"/>
      <c r="K98" s="156"/>
      <c r="L98" s="210"/>
      <c r="M98" s="9"/>
      <c r="N98" s="9"/>
      <c r="O98" s="9"/>
      <c r="P98" s="9"/>
      <c r="Q98" s="9"/>
      <c r="R98" s="9"/>
      <c r="S98" s="9"/>
      <c r="T98" s="9"/>
      <c r="U98" s="9"/>
      <c r="V98" s="9"/>
      <c r="W98" s="9"/>
      <c r="X98" s="9"/>
      <c r="Y98" s="9"/>
      <c r="Z98" s="9"/>
    </row>
    <row r="99" spans="1:26" ht="12.75" customHeight="1">
      <c r="A99" s="209"/>
      <c r="B99" s="156"/>
      <c r="C99" s="156"/>
      <c r="D99" s="156"/>
      <c r="E99" s="156"/>
      <c r="F99" s="156"/>
      <c r="G99" s="156"/>
      <c r="H99" s="156"/>
      <c r="I99" s="156"/>
      <c r="J99" s="156"/>
      <c r="K99" s="156"/>
      <c r="L99" s="210"/>
      <c r="M99" s="9"/>
      <c r="N99" s="9"/>
      <c r="O99" s="9"/>
      <c r="P99" s="9"/>
      <c r="Q99" s="9"/>
      <c r="R99" s="9"/>
      <c r="S99" s="9"/>
      <c r="T99" s="9"/>
      <c r="U99" s="9"/>
      <c r="V99" s="9"/>
      <c r="W99" s="9"/>
      <c r="X99" s="9"/>
      <c r="Y99" s="9"/>
      <c r="Z99" s="9"/>
    </row>
    <row r="100" spans="1:26" ht="12.75" customHeight="1">
      <c r="A100" s="211" t="str">
        <f>A82</f>
        <v>Quarter 3 status report (6/30/2020):</v>
      </c>
      <c r="B100" s="156"/>
      <c r="C100" s="156"/>
      <c r="D100" s="156"/>
      <c r="E100" s="156"/>
      <c r="F100" s="156"/>
      <c r="G100" s="156"/>
      <c r="H100" s="156"/>
      <c r="I100" s="156"/>
      <c r="J100" s="156"/>
      <c r="K100" s="156"/>
      <c r="L100" s="210"/>
      <c r="M100" s="9"/>
      <c r="N100" s="9"/>
      <c r="O100" s="9"/>
      <c r="P100" s="9"/>
      <c r="Q100" s="9"/>
      <c r="R100" s="9"/>
      <c r="S100" s="9"/>
      <c r="T100" s="9"/>
      <c r="U100" s="9"/>
      <c r="V100" s="9"/>
      <c r="W100" s="9"/>
      <c r="X100" s="9"/>
      <c r="Y100" s="9"/>
      <c r="Z100" s="9"/>
    </row>
    <row r="101" spans="1:26" ht="12.75" customHeight="1">
      <c r="A101" s="209"/>
      <c r="B101" s="156"/>
      <c r="C101" s="156"/>
      <c r="D101" s="156"/>
      <c r="E101" s="156"/>
      <c r="F101" s="156"/>
      <c r="G101" s="156"/>
      <c r="H101" s="156"/>
      <c r="I101" s="156"/>
      <c r="J101" s="156"/>
      <c r="K101" s="156"/>
      <c r="L101" s="210"/>
      <c r="M101" s="9"/>
      <c r="N101" s="9"/>
      <c r="O101" s="9"/>
      <c r="P101" s="9"/>
      <c r="Q101" s="9"/>
      <c r="R101" s="9"/>
      <c r="S101" s="9"/>
      <c r="T101" s="9"/>
      <c r="U101" s="9"/>
      <c r="V101" s="9"/>
      <c r="W101" s="9"/>
      <c r="X101" s="9"/>
      <c r="Y101" s="9"/>
      <c r="Z101" s="9"/>
    </row>
    <row r="102" spans="1:26" ht="12.75" customHeight="1">
      <c r="A102" s="211" t="str">
        <f>A84</f>
        <v>Quarter 4 status report (9/30/2020):</v>
      </c>
      <c r="B102" s="156"/>
      <c r="C102" s="156"/>
      <c r="D102" s="156"/>
      <c r="E102" s="156"/>
      <c r="F102" s="156"/>
      <c r="G102" s="156"/>
      <c r="H102" s="156"/>
      <c r="I102" s="156"/>
      <c r="J102" s="156"/>
      <c r="K102" s="156"/>
      <c r="L102" s="210"/>
      <c r="M102" s="9"/>
      <c r="N102" s="9"/>
      <c r="O102" s="9"/>
      <c r="P102" s="9"/>
      <c r="Q102" s="9"/>
      <c r="R102" s="9"/>
      <c r="S102" s="9"/>
      <c r="T102" s="9"/>
      <c r="U102" s="9"/>
      <c r="V102" s="9"/>
      <c r="W102" s="9"/>
      <c r="X102" s="9"/>
      <c r="Y102" s="9"/>
      <c r="Z102" s="9"/>
    </row>
    <row r="103" spans="1:26" ht="12.75" customHeight="1">
      <c r="A103" s="209"/>
      <c r="B103" s="156"/>
      <c r="C103" s="156"/>
      <c r="D103" s="156"/>
      <c r="E103" s="156"/>
      <c r="F103" s="156"/>
      <c r="G103" s="156"/>
      <c r="H103" s="156"/>
      <c r="I103" s="156"/>
      <c r="J103" s="156"/>
      <c r="K103" s="156"/>
      <c r="L103" s="210"/>
      <c r="M103" s="9"/>
      <c r="N103" s="9"/>
      <c r="O103" s="9"/>
      <c r="P103" s="9"/>
      <c r="Q103" s="9"/>
      <c r="R103" s="9"/>
      <c r="S103" s="9"/>
      <c r="T103" s="9"/>
      <c r="U103" s="9"/>
      <c r="V103" s="9"/>
      <c r="W103" s="9"/>
      <c r="X103" s="9"/>
      <c r="Y103" s="9"/>
      <c r="Z103" s="9"/>
    </row>
    <row r="104" spans="1:26" ht="12.75" customHeight="1">
      <c r="A104" s="211" t="str">
        <f>A86</f>
        <v>Quarter 5 status report (12/31/2020):</v>
      </c>
      <c r="B104" s="156"/>
      <c r="C104" s="156"/>
      <c r="D104" s="156"/>
      <c r="E104" s="156"/>
      <c r="F104" s="156"/>
      <c r="G104" s="156"/>
      <c r="H104" s="156"/>
      <c r="I104" s="156"/>
      <c r="J104" s="156"/>
      <c r="K104" s="156"/>
      <c r="L104" s="210"/>
      <c r="M104" s="9"/>
      <c r="N104" s="9"/>
      <c r="O104" s="9"/>
      <c r="P104" s="9"/>
      <c r="Q104" s="9"/>
      <c r="R104" s="9"/>
      <c r="S104" s="9"/>
      <c r="T104" s="9"/>
      <c r="U104" s="9"/>
      <c r="V104" s="9"/>
      <c r="W104" s="9"/>
      <c r="X104" s="9"/>
      <c r="Y104" s="9"/>
      <c r="Z104" s="9"/>
    </row>
    <row r="105" spans="1:26" ht="12.75" customHeight="1">
      <c r="A105" s="209"/>
      <c r="B105" s="156"/>
      <c r="C105" s="156"/>
      <c r="D105" s="156"/>
      <c r="E105" s="156"/>
      <c r="F105" s="156"/>
      <c r="G105" s="156"/>
      <c r="H105" s="156"/>
      <c r="I105" s="156"/>
      <c r="J105" s="156"/>
      <c r="K105" s="156"/>
      <c r="L105" s="210"/>
      <c r="M105" s="9"/>
      <c r="N105" s="9"/>
      <c r="O105" s="9"/>
      <c r="P105" s="9"/>
      <c r="Q105" s="9"/>
      <c r="R105" s="9"/>
      <c r="S105" s="9"/>
      <c r="T105" s="9"/>
      <c r="U105" s="9"/>
      <c r="V105" s="9"/>
      <c r="W105" s="9"/>
      <c r="X105" s="9"/>
      <c r="Y105" s="9"/>
      <c r="Z105" s="9"/>
    </row>
    <row r="106" spans="1:26" ht="12.75" customHeight="1">
      <c r="A106" s="211" t="str">
        <f>A88</f>
        <v>Quarter 6 status report (3/31/2021):</v>
      </c>
      <c r="B106" s="156"/>
      <c r="C106" s="156"/>
      <c r="D106" s="156"/>
      <c r="E106" s="156"/>
      <c r="F106" s="156"/>
      <c r="G106" s="156"/>
      <c r="H106" s="156"/>
      <c r="I106" s="156"/>
      <c r="J106" s="156"/>
      <c r="K106" s="156"/>
      <c r="L106" s="210"/>
      <c r="M106" s="9"/>
      <c r="N106" s="9"/>
      <c r="O106" s="9"/>
      <c r="P106" s="9"/>
      <c r="Q106" s="9"/>
      <c r="R106" s="9"/>
      <c r="S106" s="9"/>
      <c r="T106" s="9"/>
      <c r="U106" s="9"/>
      <c r="V106" s="9"/>
      <c r="W106" s="9"/>
      <c r="X106" s="9"/>
      <c r="Y106" s="9"/>
      <c r="Z106" s="9"/>
    </row>
    <row r="107" spans="1:26" ht="12.75" customHeight="1">
      <c r="A107" s="209"/>
      <c r="B107" s="156"/>
      <c r="C107" s="156"/>
      <c r="D107" s="156"/>
      <c r="E107" s="156"/>
      <c r="F107" s="156"/>
      <c r="G107" s="156"/>
      <c r="H107" s="156"/>
      <c r="I107" s="156"/>
      <c r="J107" s="156"/>
      <c r="K107" s="156"/>
      <c r="L107" s="210"/>
      <c r="M107" s="9"/>
      <c r="N107" s="9"/>
      <c r="O107" s="9"/>
      <c r="P107" s="9"/>
      <c r="Q107" s="9"/>
      <c r="R107" s="9"/>
      <c r="S107" s="9"/>
      <c r="T107" s="9"/>
      <c r="U107" s="9"/>
      <c r="V107" s="9"/>
      <c r="W107" s="9"/>
      <c r="X107" s="9"/>
      <c r="Y107" s="9"/>
      <c r="Z107" s="9"/>
    </row>
    <row r="108" spans="1:26" ht="12.75" customHeight="1">
      <c r="A108" s="211" t="str">
        <f>A90</f>
        <v>Quarter 7 status report (6/30/2021):</v>
      </c>
      <c r="B108" s="156"/>
      <c r="C108" s="156"/>
      <c r="D108" s="156"/>
      <c r="E108" s="156"/>
      <c r="F108" s="156"/>
      <c r="G108" s="156"/>
      <c r="H108" s="156"/>
      <c r="I108" s="156"/>
      <c r="J108" s="156"/>
      <c r="K108" s="156"/>
      <c r="L108" s="210"/>
      <c r="M108" s="9"/>
      <c r="N108" s="9"/>
      <c r="O108" s="9"/>
      <c r="P108" s="9"/>
      <c r="Q108" s="9"/>
      <c r="R108" s="9"/>
      <c r="S108" s="9"/>
      <c r="T108" s="9"/>
      <c r="U108" s="9"/>
      <c r="V108" s="9"/>
      <c r="W108" s="9"/>
      <c r="X108" s="9"/>
      <c r="Y108" s="9"/>
      <c r="Z108" s="9"/>
    </row>
    <row r="109" spans="1:26" ht="12.75" customHeight="1">
      <c r="A109" s="209"/>
      <c r="B109" s="156"/>
      <c r="C109" s="156"/>
      <c r="D109" s="156"/>
      <c r="E109" s="156"/>
      <c r="F109" s="156"/>
      <c r="G109" s="156"/>
      <c r="H109" s="156"/>
      <c r="I109" s="156"/>
      <c r="J109" s="156"/>
      <c r="K109" s="156"/>
      <c r="L109" s="210"/>
      <c r="M109" s="9"/>
      <c r="N109" s="9"/>
      <c r="O109" s="9"/>
      <c r="P109" s="9"/>
      <c r="Q109" s="9"/>
      <c r="R109" s="9"/>
      <c r="S109" s="9"/>
      <c r="T109" s="9"/>
      <c r="U109" s="9"/>
      <c r="V109" s="9"/>
      <c r="W109" s="9"/>
      <c r="X109" s="9"/>
      <c r="Y109" s="9"/>
      <c r="Z109" s="9"/>
    </row>
    <row r="110" spans="1:26" ht="12.75" customHeight="1">
      <c r="A110" s="211" t="str">
        <f>A92</f>
        <v>Quarter 8 status report (9/30/2021):</v>
      </c>
      <c r="B110" s="156"/>
      <c r="C110" s="156"/>
      <c r="D110" s="156"/>
      <c r="E110" s="156"/>
      <c r="F110" s="156"/>
      <c r="G110" s="156"/>
      <c r="H110" s="156"/>
      <c r="I110" s="156"/>
      <c r="J110" s="156"/>
      <c r="K110" s="156"/>
      <c r="L110" s="210"/>
      <c r="M110" s="9"/>
      <c r="N110" s="9"/>
      <c r="O110" s="9"/>
      <c r="P110" s="9"/>
      <c r="Q110" s="9"/>
      <c r="R110" s="9"/>
      <c r="S110" s="9"/>
      <c r="T110" s="9"/>
      <c r="U110" s="9"/>
      <c r="V110" s="9"/>
      <c r="W110" s="9"/>
      <c r="X110" s="9"/>
      <c r="Y110" s="9"/>
      <c r="Z110" s="9"/>
    </row>
    <row r="111" spans="1:26" ht="12.75" customHeight="1">
      <c r="A111" s="215"/>
      <c r="B111" s="216"/>
      <c r="C111" s="216"/>
      <c r="D111" s="216"/>
      <c r="E111" s="216"/>
      <c r="F111" s="216"/>
      <c r="G111" s="216"/>
      <c r="H111" s="216"/>
      <c r="I111" s="216"/>
      <c r="J111" s="216"/>
      <c r="K111" s="216"/>
      <c r="L111" s="217"/>
      <c r="M111" s="9"/>
      <c r="N111" s="9"/>
      <c r="O111" s="9"/>
      <c r="P111" s="9"/>
      <c r="Q111" s="9"/>
      <c r="R111" s="9"/>
      <c r="S111" s="9"/>
      <c r="T111" s="9"/>
      <c r="U111" s="9"/>
      <c r="V111" s="9"/>
      <c r="W111" s="9"/>
      <c r="X111" s="9"/>
      <c r="Y111" s="9"/>
      <c r="Z111" s="9"/>
    </row>
    <row r="112" spans="1:26" ht="15" customHeight="1">
      <c r="A112" s="220" t="s">
        <v>583</v>
      </c>
      <c r="B112" s="213"/>
      <c r="C112" s="213"/>
      <c r="D112" s="213"/>
      <c r="E112" s="213"/>
      <c r="F112" s="213"/>
      <c r="G112" s="213"/>
      <c r="H112" s="213"/>
      <c r="I112" s="213"/>
      <c r="J112" s="214"/>
      <c r="K112" s="222" t="s">
        <v>137</v>
      </c>
      <c r="L112" s="219"/>
      <c r="M112" s="9"/>
      <c r="N112" s="9"/>
      <c r="O112" s="9"/>
      <c r="P112" s="9"/>
      <c r="Q112" s="9"/>
      <c r="R112" s="9"/>
      <c r="S112" s="9"/>
      <c r="T112" s="9"/>
      <c r="U112" s="9"/>
      <c r="V112" s="9"/>
      <c r="W112" s="9"/>
      <c r="X112" s="9"/>
      <c r="Y112" s="9"/>
      <c r="Z112" s="9"/>
    </row>
    <row r="113" spans="1:26" ht="12.75" customHeight="1">
      <c r="A113" s="221"/>
      <c r="B113" s="216"/>
      <c r="C113" s="216"/>
      <c r="D113" s="216"/>
      <c r="E113" s="216"/>
      <c r="F113" s="216"/>
      <c r="G113" s="216"/>
      <c r="H113" s="216"/>
      <c r="I113" s="216"/>
      <c r="J113" s="217"/>
      <c r="K113" s="218"/>
      <c r="L113" s="219"/>
      <c r="M113" s="9"/>
      <c r="N113" s="9"/>
      <c r="O113" s="9"/>
      <c r="P113" s="9"/>
      <c r="Q113" s="9"/>
      <c r="R113" s="9"/>
      <c r="S113" s="9"/>
      <c r="T113" s="9"/>
      <c r="U113" s="9"/>
      <c r="V113" s="9"/>
      <c r="W113" s="9"/>
      <c r="X113" s="9"/>
      <c r="Y113" s="9"/>
      <c r="Z113" s="9"/>
    </row>
    <row r="114" spans="1:26" ht="12.75" customHeight="1">
      <c r="A114" s="212" t="str">
        <f>A96</f>
        <v>Quarter 1 status report (12/31/2019):</v>
      </c>
      <c r="B114" s="213"/>
      <c r="C114" s="213"/>
      <c r="D114" s="213"/>
      <c r="E114" s="213"/>
      <c r="F114" s="213"/>
      <c r="G114" s="213"/>
      <c r="H114" s="213"/>
      <c r="I114" s="213"/>
      <c r="J114" s="213"/>
      <c r="K114" s="213"/>
      <c r="L114" s="214"/>
      <c r="M114" s="9"/>
      <c r="N114" s="9"/>
      <c r="O114" s="9"/>
      <c r="P114" s="9"/>
      <c r="Q114" s="9"/>
      <c r="R114" s="9"/>
      <c r="S114" s="9"/>
      <c r="T114" s="9"/>
      <c r="U114" s="9"/>
      <c r="V114" s="9"/>
      <c r="W114" s="9"/>
      <c r="X114" s="9"/>
      <c r="Y114" s="9"/>
      <c r="Z114" s="9"/>
    </row>
    <row r="115" spans="1:26" ht="12.75" customHeight="1">
      <c r="A115" s="209"/>
      <c r="B115" s="156"/>
      <c r="C115" s="156"/>
      <c r="D115" s="156"/>
      <c r="E115" s="156"/>
      <c r="F115" s="156"/>
      <c r="G115" s="156"/>
      <c r="H115" s="156"/>
      <c r="I115" s="156"/>
      <c r="J115" s="156"/>
      <c r="K115" s="156"/>
      <c r="L115" s="210"/>
      <c r="M115" s="9"/>
      <c r="N115" s="9"/>
      <c r="O115" s="9"/>
      <c r="P115" s="9"/>
      <c r="Q115" s="9"/>
      <c r="R115" s="9"/>
      <c r="S115" s="9"/>
      <c r="T115" s="9"/>
      <c r="U115" s="9"/>
      <c r="V115" s="9"/>
      <c r="W115" s="9"/>
      <c r="X115" s="9"/>
      <c r="Y115" s="9"/>
      <c r="Z115" s="9"/>
    </row>
    <row r="116" spans="1:26" ht="12.75" customHeight="1">
      <c r="A116" s="211" t="str">
        <f>A98</f>
        <v>Quarter 2 status report (3/31/2020):</v>
      </c>
      <c r="B116" s="156"/>
      <c r="C116" s="156"/>
      <c r="D116" s="156"/>
      <c r="E116" s="156"/>
      <c r="F116" s="156"/>
      <c r="G116" s="156"/>
      <c r="H116" s="156"/>
      <c r="I116" s="156"/>
      <c r="J116" s="156"/>
      <c r="K116" s="156"/>
      <c r="L116" s="210"/>
      <c r="M116" s="9"/>
      <c r="N116" s="9"/>
      <c r="O116" s="9"/>
      <c r="P116" s="9"/>
      <c r="Q116" s="9"/>
      <c r="R116" s="9"/>
      <c r="S116" s="9"/>
      <c r="T116" s="9"/>
      <c r="U116" s="9"/>
      <c r="V116" s="9"/>
      <c r="W116" s="9"/>
      <c r="X116" s="9"/>
      <c r="Y116" s="9"/>
      <c r="Z116" s="9"/>
    </row>
    <row r="117" spans="1:26" ht="12.75" customHeight="1">
      <c r="A117" s="209"/>
      <c r="B117" s="156"/>
      <c r="C117" s="156"/>
      <c r="D117" s="156"/>
      <c r="E117" s="156"/>
      <c r="F117" s="156"/>
      <c r="G117" s="156"/>
      <c r="H117" s="156"/>
      <c r="I117" s="156"/>
      <c r="J117" s="156"/>
      <c r="K117" s="156"/>
      <c r="L117" s="210"/>
      <c r="M117" s="9"/>
      <c r="N117" s="9"/>
      <c r="O117" s="9"/>
      <c r="P117" s="9"/>
      <c r="Q117" s="9"/>
      <c r="R117" s="9"/>
      <c r="S117" s="9"/>
      <c r="T117" s="9"/>
      <c r="U117" s="9"/>
      <c r="V117" s="9"/>
      <c r="W117" s="9"/>
      <c r="X117" s="9"/>
      <c r="Y117" s="9"/>
      <c r="Z117" s="9"/>
    </row>
    <row r="118" spans="1:26" ht="12.75" customHeight="1">
      <c r="A118" s="211" t="str">
        <f>A100</f>
        <v>Quarter 3 status report (6/30/2020):</v>
      </c>
      <c r="B118" s="156"/>
      <c r="C118" s="156"/>
      <c r="D118" s="156"/>
      <c r="E118" s="156"/>
      <c r="F118" s="156"/>
      <c r="G118" s="156"/>
      <c r="H118" s="156"/>
      <c r="I118" s="156"/>
      <c r="J118" s="156"/>
      <c r="K118" s="156"/>
      <c r="L118" s="210"/>
      <c r="M118" s="9"/>
      <c r="N118" s="9"/>
      <c r="O118" s="9"/>
      <c r="P118" s="9"/>
      <c r="Q118" s="9"/>
      <c r="R118" s="9"/>
      <c r="S118" s="9"/>
      <c r="T118" s="9"/>
      <c r="U118" s="9"/>
      <c r="V118" s="9"/>
      <c r="W118" s="9"/>
      <c r="X118" s="9"/>
      <c r="Y118" s="9"/>
      <c r="Z118" s="9"/>
    </row>
    <row r="119" spans="1:26" ht="12.75" customHeight="1">
      <c r="A119" s="209"/>
      <c r="B119" s="156"/>
      <c r="C119" s="156"/>
      <c r="D119" s="156"/>
      <c r="E119" s="156"/>
      <c r="F119" s="156"/>
      <c r="G119" s="156"/>
      <c r="H119" s="156"/>
      <c r="I119" s="156"/>
      <c r="J119" s="156"/>
      <c r="K119" s="156"/>
      <c r="L119" s="210"/>
      <c r="M119" s="9"/>
      <c r="N119" s="9"/>
      <c r="O119" s="9"/>
      <c r="P119" s="9"/>
      <c r="Q119" s="9"/>
      <c r="R119" s="9"/>
      <c r="S119" s="9"/>
      <c r="T119" s="9"/>
      <c r="U119" s="9"/>
      <c r="V119" s="9"/>
      <c r="W119" s="9"/>
      <c r="X119" s="9"/>
      <c r="Y119" s="9"/>
      <c r="Z119" s="9"/>
    </row>
    <row r="120" spans="1:26" ht="12.75" customHeight="1">
      <c r="A120" s="211" t="str">
        <f>A102</f>
        <v>Quarter 4 status report (9/30/2020):</v>
      </c>
      <c r="B120" s="156"/>
      <c r="C120" s="156"/>
      <c r="D120" s="156"/>
      <c r="E120" s="156"/>
      <c r="F120" s="156"/>
      <c r="G120" s="156"/>
      <c r="H120" s="156"/>
      <c r="I120" s="156"/>
      <c r="J120" s="156"/>
      <c r="K120" s="156"/>
      <c r="L120" s="210"/>
      <c r="M120" s="9"/>
      <c r="N120" s="9"/>
      <c r="O120" s="9"/>
      <c r="P120" s="9"/>
      <c r="Q120" s="9"/>
      <c r="R120" s="9"/>
      <c r="S120" s="9"/>
      <c r="T120" s="9"/>
      <c r="U120" s="9"/>
      <c r="V120" s="9"/>
      <c r="W120" s="9"/>
      <c r="X120" s="9"/>
      <c r="Y120" s="9"/>
      <c r="Z120" s="9"/>
    </row>
    <row r="121" spans="1:26" ht="12.75" customHeight="1">
      <c r="A121" s="209"/>
      <c r="B121" s="156"/>
      <c r="C121" s="156"/>
      <c r="D121" s="156"/>
      <c r="E121" s="156"/>
      <c r="F121" s="156"/>
      <c r="G121" s="156"/>
      <c r="H121" s="156"/>
      <c r="I121" s="156"/>
      <c r="J121" s="156"/>
      <c r="K121" s="156"/>
      <c r="L121" s="210"/>
      <c r="M121" s="9"/>
      <c r="N121" s="9"/>
      <c r="O121" s="9"/>
      <c r="P121" s="9"/>
      <c r="Q121" s="9"/>
      <c r="R121" s="9"/>
      <c r="S121" s="9"/>
      <c r="T121" s="9"/>
      <c r="U121" s="9"/>
      <c r="V121" s="9"/>
      <c r="W121" s="9"/>
      <c r="X121" s="9"/>
      <c r="Y121" s="9"/>
      <c r="Z121" s="9"/>
    </row>
    <row r="122" spans="1:26" ht="12.75" customHeight="1">
      <c r="A122" s="211" t="str">
        <f>A104</f>
        <v>Quarter 5 status report (12/31/2020):</v>
      </c>
      <c r="B122" s="156"/>
      <c r="C122" s="156"/>
      <c r="D122" s="156"/>
      <c r="E122" s="156"/>
      <c r="F122" s="156"/>
      <c r="G122" s="156"/>
      <c r="H122" s="156"/>
      <c r="I122" s="156"/>
      <c r="J122" s="156"/>
      <c r="K122" s="156"/>
      <c r="L122" s="210"/>
      <c r="M122" s="9"/>
      <c r="N122" s="9"/>
      <c r="O122" s="9"/>
      <c r="P122" s="9"/>
      <c r="Q122" s="9"/>
      <c r="R122" s="9"/>
      <c r="S122" s="9"/>
      <c r="T122" s="9"/>
      <c r="U122" s="9"/>
      <c r="V122" s="9"/>
      <c r="W122" s="9"/>
      <c r="X122" s="9"/>
      <c r="Y122" s="9"/>
      <c r="Z122" s="9"/>
    </row>
    <row r="123" spans="1:26" ht="12.75" customHeight="1">
      <c r="A123" s="209"/>
      <c r="B123" s="156"/>
      <c r="C123" s="156"/>
      <c r="D123" s="156"/>
      <c r="E123" s="156"/>
      <c r="F123" s="156"/>
      <c r="G123" s="156"/>
      <c r="H123" s="156"/>
      <c r="I123" s="156"/>
      <c r="J123" s="156"/>
      <c r="K123" s="156"/>
      <c r="L123" s="210"/>
      <c r="M123" s="9"/>
      <c r="N123" s="9"/>
      <c r="O123" s="9"/>
      <c r="P123" s="9"/>
      <c r="Q123" s="9"/>
      <c r="R123" s="9"/>
      <c r="S123" s="9"/>
      <c r="T123" s="9"/>
      <c r="U123" s="9"/>
      <c r="V123" s="9"/>
      <c r="W123" s="9"/>
      <c r="X123" s="9"/>
      <c r="Y123" s="9"/>
      <c r="Z123" s="9"/>
    </row>
    <row r="124" spans="1:26" ht="12.75" customHeight="1">
      <c r="A124" s="211" t="str">
        <f>A106</f>
        <v>Quarter 6 status report (3/31/2021):</v>
      </c>
      <c r="B124" s="156"/>
      <c r="C124" s="156"/>
      <c r="D124" s="156"/>
      <c r="E124" s="156"/>
      <c r="F124" s="156"/>
      <c r="G124" s="156"/>
      <c r="H124" s="156"/>
      <c r="I124" s="156"/>
      <c r="J124" s="156"/>
      <c r="K124" s="156"/>
      <c r="L124" s="210"/>
      <c r="M124" s="9"/>
      <c r="N124" s="9"/>
      <c r="O124" s="9"/>
      <c r="P124" s="9"/>
      <c r="Q124" s="9"/>
      <c r="R124" s="9"/>
      <c r="S124" s="9"/>
      <c r="T124" s="9"/>
      <c r="U124" s="9"/>
      <c r="V124" s="9"/>
      <c r="W124" s="9"/>
      <c r="X124" s="9"/>
      <c r="Y124" s="9"/>
      <c r="Z124" s="9"/>
    </row>
    <row r="125" spans="1:26" ht="12.75" customHeight="1">
      <c r="A125" s="209"/>
      <c r="B125" s="156"/>
      <c r="C125" s="156"/>
      <c r="D125" s="156"/>
      <c r="E125" s="156"/>
      <c r="F125" s="156"/>
      <c r="G125" s="156"/>
      <c r="H125" s="156"/>
      <c r="I125" s="156"/>
      <c r="J125" s="156"/>
      <c r="K125" s="156"/>
      <c r="L125" s="210"/>
      <c r="M125" s="9"/>
      <c r="N125" s="9"/>
      <c r="O125" s="9"/>
      <c r="P125" s="9"/>
      <c r="Q125" s="9"/>
      <c r="R125" s="9"/>
      <c r="S125" s="9"/>
      <c r="T125" s="9"/>
      <c r="U125" s="9"/>
      <c r="V125" s="9"/>
      <c r="W125" s="9"/>
      <c r="X125" s="9"/>
      <c r="Y125" s="9"/>
      <c r="Z125" s="9"/>
    </row>
    <row r="126" spans="1:26" ht="12.75" customHeight="1">
      <c r="A126" s="211" t="str">
        <f>A108</f>
        <v>Quarter 7 status report (6/30/2021):</v>
      </c>
      <c r="B126" s="156"/>
      <c r="C126" s="156"/>
      <c r="D126" s="156"/>
      <c r="E126" s="156"/>
      <c r="F126" s="156"/>
      <c r="G126" s="156"/>
      <c r="H126" s="156"/>
      <c r="I126" s="156"/>
      <c r="J126" s="156"/>
      <c r="K126" s="156"/>
      <c r="L126" s="210"/>
      <c r="M126" s="9"/>
      <c r="N126" s="9"/>
      <c r="O126" s="9"/>
      <c r="P126" s="9"/>
      <c r="Q126" s="9"/>
      <c r="R126" s="9"/>
      <c r="S126" s="9"/>
      <c r="T126" s="9"/>
      <c r="U126" s="9"/>
      <c r="V126" s="9"/>
      <c r="W126" s="9"/>
      <c r="X126" s="9"/>
      <c r="Y126" s="9"/>
      <c r="Z126" s="9"/>
    </row>
    <row r="127" spans="1:26" ht="12.75" customHeight="1">
      <c r="A127" s="209"/>
      <c r="B127" s="156"/>
      <c r="C127" s="156"/>
      <c r="D127" s="156"/>
      <c r="E127" s="156"/>
      <c r="F127" s="156"/>
      <c r="G127" s="156"/>
      <c r="H127" s="156"/>
      <c r="I127" s="156"/>
      <c r="J127" s="156"/>
      <c r="K127" s="156"/>
      <c r="L127" s="210"/>
      <c r="M127" s="9"/>
      <c r="N127" s="9"/>
      <c r="O127" s="9"/>
      <c r="P127" s="9"/>
      <c r="Q127" s="9"/>
      <c r="R127" s="9"/>
      <c r="S127" s="9"/>
      <c r="T127" s="9"/>
      <c r="U127" s="9"/>
      <c r="V127" s="9"/>
      <c r="W127" s="9"/>
      <c r="X127" s="9"/>
      <c r="Y127" s="9"/>
      <c r="Z127" s="9"/>
    </row>
    <row r="128" spans="1:26" ht="12.75" customHeight="1">
      <c r="A128" s="211" t="str">
        <f>A110</f>
        <v>Quarter 8 status report (9/30/2021):</v>
      </c>
      <c r="B128" s="156"/>
      <c r="C128" s="156"/>
      <c r="D128" s="156"/>
      <c r="E128" s="156"/>
      <c r="F128" s="156"/>
      <c r="G128" s="156"/>
      <c r="H128" s="156"/>
      <c r="I128" s="156"/>
      <c r="J128" s="156"/>
      <c r="K128" s="156"/>
      <c r="L128" s="210"/>
      <c r="M128" s="9"/>
      <c r="N128" s="9"/>
      <c r="O128" s="9"/>
      <c r="P128" s="9"/>
      <c r="Q128" s="9"/>
      <c r="R128" s="9"/>
      <c r="S128" s="9"/>
      <c r="T128" s="9"/>
      <c r="U128" s="9"/>
      <c r="V128" s="9"/>
      <c r="W128" s="9"/>
      <c r="X128" s="9"/>
      <c r="Y128" s="9"/>
      <c r="Z128" s="9"/>
    </row>
    <row r="129" spans="1:26" ht="12.75" customHeight="1">
      <c r="A129" s="215"/>
      <c r="B129" s="216"/>
      <c r="C129" s="216"/>
      <c r="D129" s="216"/>
      <c r="E129" s="216"/>
      <c r="F129" s="216"/>
      <c r="G129" s="216"/>
      <c r="H129" s="216"/>
      <c r="I129" s="216"/>
      <c r="J129" s="216"/>
      <c r="K129" s="216"/>
      <c r="L129" s="217"/>
      <c r="M129" s="9"/>
      <c r="N129" s="9"/>
      <c r="O129" s="9"/>
      <c r="P129" s="9"/>
      <c r="Q129" s="9"/>
      <c r="R129" s="9"/>
      <c r="S129" s="9"/>
      <c r="T129" s="9"/>
      <c r="U129" s="9"/>
      <c r="V129" s="9"/>
      <c r="W129" s="9"/>
      <c r="X129" s="9"/>
      <c r="Y129" s="9"/>
      <c r="Z129" s="9"/>
    </row>
    <row r="130" spans="1:26" ht="12.7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spans="1:26" ht="12.7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spans="1:26" ht="12.7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spans="1:26" ht="12.7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spans="1:26" ht="12.7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spans="1:26" ht="12.7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spans="1:26" ht="12.7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spans="1:26" ht="12.7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spans="1:26" ht="12.7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spans="1:26" ht="12.7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spans="1:26" ht="12.7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spans="1:26" ht="12.7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spans="1:26" ht="12.7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spans="1:26" ht="12.7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spans="1:26" ht="12.7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spans="1:26" ht="12.7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spans="1:26" ht="12.75"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spans="1:26" ht="12.75" customHeight="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spans="1:26" ht="12.7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spans="1:26" ht="12.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spans="1:26" ht="12.75" customHeight="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spans="1:26" ht="12.75" customHeight="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spans="1:26" ht="12.75" customHeight="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spans="1:26" ht="12.75" customHeight="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spans="1:26" ht="12.75" customHeight="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spans="1:26" ht="12.75" customHeight="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spans="1:26" ht="12.75" customHeight="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spans="1:26" ht="12.7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2.7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2.7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2.7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2.7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2.7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2.7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2.7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2.7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2.7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2.7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2.7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2.7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2.7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2.7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2.7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2.7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2.7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2.7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2.7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2.7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2.7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2.7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2.7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2.7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2.7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2.7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2.7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2.7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2.7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2.7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2.7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2.7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2.7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2.7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2.7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2.7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2.7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2.7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2.7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2.7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2.7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2.7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2.7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2.75"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2.75" customHeight="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2.75" customHeight="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2.75" customHeight="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2.75" customHeight="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2.75" customHeight="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2.75" customHeight="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2.75" customHeight="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2.75" customHeight="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2.75" customHeight="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2.75" customHeight="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2.75" customHeight="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2.75" customHeight="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2.75" customHeight="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2.75" customHeight="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2.75" customHeight="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2.75" customHeight="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2.75" customHeight="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2.75" customHeight="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2.75" customHeight="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2.75" customHeight="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2.75" customHeight="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2.75" customHeight="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2.75" customHeight="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2.75" customHeight="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2.75" customHeight="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2.75" customHeight="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2.75" customHeight="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2.75" customHeight="1">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2.75" customHeight="1">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2.75" customHeight="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2.75" customHeight="1">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2.75" customHeight="1">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2.75" customHeight="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2.75" customHeight="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2.75" customHeight="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2.75" customHeight="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2.75" customHeight="1">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2.75" customHeight="1">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2.75" customHeight="1">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2.75" customHeight="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2.75" customHeight="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2.75" customHeight="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2.75" customHeight="1">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2.75" customHeight="1">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2.75" customHeight="1">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2.75" customHeight="1">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2.75" customHeight="1">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2.75" customHeight="1">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2.75" customHeight="1">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2.75" customHeight="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2.75" customHeight="1">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2.75" customHeight="1">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2.75" customHeight="1">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2.75" customHeight="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2.75" customHeight="1">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2.75" customHeight="1">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2.75" customHeight="1">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2.75" customHeight="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2.75" customHeight="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2.75" customHeight="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2.75" customHeight="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2.75" customHeight="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2.75" customHeight="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2.75" customHeight="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2.7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2.75" customHeight="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2.75" customHeight="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2.75" customHeight="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2.75" customHeight="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2.75" customHeight="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2.75" customHeight="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2.75" customHeight="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2.75" customHeight="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2.75" customHeight="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2.75" customHeight="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2.75" customHeight="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2.75" customHeight="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2.75" customHeight="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2.75" customHeight="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2.75" customHeight="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2.75" customHeight="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2.75" customHeight="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2.75" customHeight="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2.75" customHeight="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2.75" customHeight="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2.75" customHeight="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2.75" customHeight="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2.75" customHeight="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2.75" customHeight="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2.75" customHeight="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2.75" customHeight="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2.75" customHeight="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2.75" customHeight="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2.75" customHeight="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2.75" customHeight="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2.75" customHeight="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2.75" customHeight="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2.75" customHeight="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2.75" customHeight="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2.75" customHeight="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2.75" customHeight="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2.75" customHeight="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2.75" customHeight="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2.75" customHeight="1">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2.75" customHeight="1">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2.75" customHeight="1">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2.75" customHeight="1">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2.75" customHeight="1">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2.75" customHeight="1">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2.75" customHeight="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2.75" customHeight="1">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2.75" customHeight="1">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2.75" customHeight="1">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2.75" customHeight="1">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2.75" customHeight="1">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2.75" customHeight="1">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2.75" customHeight="1">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2.75" customHeight="1">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2.75" customHeight="1">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2.75" customHeight="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2.75" customHeight="1">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2.75" customHeight="1">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2.75" customHeight="1">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2.75" customHeight="1">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2.75" customHeight="1">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2.75" customHeight="1">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2.75" customHeight="1">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5.75" customHeight="1"/>
    <row r="330" spans="1:26" ht="15.75" customHeight="1"/>
    <row r="331" spans="1:26" ht="15.75" customHeight="1"/>
    <row r="332" spans="1:26" ht="15.75" customHeight="1"/>
    <row r="333" spans="1:26" ht="15.75" customHeight="1"/>
    <row r="334" spans="1:26" ht="15.75" customHeight="1"/>
    <row r="335" spans="1:26" ht="15.75" customHeight="1"/>
    <row r="336" spans="1:2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6">
    <mergeCell ref="E2:L3"/>
    <mergeCell ref="A1:L1"/>
    <mergeCell ref="A2:D3"/>
    <mergeCell ref="K5:L5"/>
    <mergeCell ref="K4:L4"/>
    <mergeCell ref="A7:L7"/>
    <mergeCell ref="A128:L128"/>
    <mergeCell ref="A129:L129"/>
    <mergeCell ref="A108:L108"/>
    <mergeCell ref="A107:L107"/>
    <mergeCell ref="A85:L85"/>
    <mergeCell ref="A84:L84"/>
    <mergeCell ref="A94:J95"/>
    <mergeCell ref="A70:L70"/>
    <mergeCell ref="A69:L69"/>
    <mergeCell ref="A25:L25"/>
    <mergeCell ref="A24:L24"/>
    <mergeCell ref="A26:L26"/>
    <mergeCell ref="A27:L27"/>
    <mergeCell ref="A28:L28"/>
    <mergeCell ref="A32:L32"/>
    <mergeCell ref="A29:L29"/>
    <mergeCell ref="A31:L31"/>
    <mergeCell ref="A30:L30"/>
    <mergeCell ref="A8:L8"/>
    <mergeCell ref="A11:L11"/>
    <mergeCell ref="A9:L9"/>
    <mergeCell ref="A10:L10"/>
    <mergeCell ref="A12:L12"/>
    <mergeCell ref="A13:L13"/>
    <mergeCell ref="A14:L14"/>
    <mergeCell ref="A15:L15"/>
    <mergeCell ref="A4:J5"/>
    <mergeCell ref="A6:L6"/>
    <mergeCell ref="A20:L20"/>
    <mergeCell ref="A21:L21"/>
    <mergeCell ref="A17:L17"/>
    <mergeCell ref="A16:L16"/>
    <mergeCell ref="A22:J23"/>
    <mergeCell ref="K22:L22"/>
    <mergeCell ref="K23:L23"/>
    <mergeCell ref="A18:L18"/>
    <mergeCell ref="A19:L19"/>
    <mergeCell ref="A33:L33"/>
    <mergeCell ref="A39:L39"/>
    <mergeCell ref="A38:L38"/>
    <mergeCell ref="A34:L34"/>
    <mergeCell ref="A35:L35"/>
    <mergeCell ref="A114:L114"/>
    <mergeCell ref="A111:L111"/>
    <mergeCell ref="A63:L63"/>
    <mergeCell ref="A66:L66"/>
    <mergeCell ref="A64:L64"/>
    <mergeCell ref="A80:L80"/>
    <mergeCell ref="A81:L81"/>
    <mergeCell ref="A82:L82"/>
    <mergeCell ref="A83:L83"/>
    <mergeCell ref="K76:L76"/>
    <mergeCell ref="K77:L77"/>
    <mergeCell ref="A71:L71"/>
    <mergeCell ref="A74:L74"/>
    <mergeCell ref="A72:L72"/>
    <mergeCell ref="A73:L73"/>
    <mergeCell ref="A75:L75"/>
    <mergeCell ref="A79:L79"/>
    <mergeCell ref="A78:L78"/>
    <mergeCell ref="A76:J77"/>
    <mergeCell ref="A52:L52"/>
    <mergeCell ref="A53:L53"/>
    <mergeCell ref="A51:L51"/>
    <mergeCell ref="A47:L47"/>
    <mergeCell ref="A49:L49"/>
    <mergeCell ref="A50:L50"/>
    <mergeCell ref="A36:L36"/>
    <mergeCell ref="A37:L37"/>
    <mergeCell ref="A68:L68"/>
    <mergeCell ref="A67:L67"/>
    <mergeCell ref="A40:J41"/>
    <mergeCell ref="A44:L44"/>
    <mergeCell ref="A55:L55"/>
    <mergeCell ref="A54:L54"/>
    <mergeCell ref="A42:L42"/>
    <mergeCell ref="A43:L43"/>
    <mergeCell ref="K41:L41"/>
    <mergeCell ref="A45:L45"/>
    <mergeCell ref="A46:L46"/>
    <mergeCell ref="K40:L40"/>
    <mergeCell ref="A48:L48"/>
    <mergeCell ref="A60:L60"/>
    <mergeCell ref="A58:J59"/>
    <mergeCell ref="K58:L58"/>
    <mergeCell ref="K59:L59"/>
    <mergeCell ref="A56:L56"/>
    <mergeCell ref="A57:L57"/>
    <mergeCell ref="A98:L98"/>
    <mergeCell ref="A86:L86"/>
    <mergeCell ref="A87:L87"/>
    <mergeCell ref="A92:L92"/>
    <mergeCell ref="A93:L93"/>
    <mergeCell ref="A97:L97"/>
    <mergeCell ref="A96:L96"/>
    <mergeCell ref="K94:L94"/>
    <mergeCell ref="K95:L95"/>
    <mergeCell ref="A91:L91"/>
    <mergeCell ref="A88:L88"/>
    <mergeCell ref="A89:L89"/>
    <mergeCell ref="A90:L90"/>
    <mergeCell ref="A62:L62"/>
    <mergeCell ref="A65:L65"/>
    <mergeCell ref="A61:L61"/>
    <mergeCell ref="A124:L124"/>
    <mergeCell ref="A125:L125"/>
    <mergeCell ref="A126:L126"/>
    <mergeCell ref="A127:L127"/>
    <mergeCell ref="A109:L109"/>
    <mergeCell ref="A110:L110"/>
    <mergeCell ref="A99:L99"/>
    <mergeCell ref="A100:L100"/>
    <mergeCell ref="A106:L106"/>
    <mergeCell ref="A101:L101"/>
    <mergeCell ref="A105:L105"/>
    <mergeCell ref="A104:L104"/>
    <mergeCell ref="A102:L102"/>
    <mergeCell ref="A103:L103"/>
    <mergeCell ref="A112:J113"/>
    <mergeCell ref="K112:L112"/>
    <mergeCell ref="K113:L113"/>
    <mergeCell ref="A117:L117"/>
    <mergeCell ref="A118:L118"/>
    <mergeCell ref="A119:L119"/>
    <mergeCell ref="A120:L120"/>
    <mergeCell ref="A121:L121"/>
    <mergeCell ref="A122:L122"/>
    <mergeCell ref="A116:L116"/>
    <mergeCell ref="A115:L115"/>
    <mergeCell ref="A123:L123"/>
  </mergeCells>
  <printOptions horizontalCentered="1"/>
  <pageMargins left="0.2" right="0.2" top="0.25" bottom="0.25" header="0" footer="0"/>
  <pageSetup fitToHeight="0" orientation="portrait"/>
  <extLst>
    <ext xmlns:x14="http://schemas.microsoft.com/office/spreadsheetml/2009/9/main" uri="{CCE6A557-97BC-4b89-ADB6-D9C93CAAB3DF}">
      <x14:dataValidations xmlns:xm="http://schemas.microsoft.com/office/excel/2006/main" count="1">
        <x14:dataValidation type="list" allowBlank="1" showInputMessage="1" showErrorMessage="1" prompt="Value is not valid. - The value you entered is not valid. Select a value from the drop-down menu.">
          <x14:formula1>
            <xm:f>tables!$A$5:$A$13</xm:f>
          </x14:formula1>
          <xm:sqref>K5 K23 K41 K59 K77 K95 K113</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0"/>
  <sheetViews>
    <sheetView workbookViewId="0"/>
  </sheetViews>
  <sheetFormatPr defaultColWidth="14.42578125" defaultRowHeight="15" customHeight="1"/>
  <cols>
    <col min="1" max="3" width="8.7109375" customWidth="1"/>
    <col min="4" max="4" width="65.42578125" customWidth="1"/>
    <col min="5" max="24" width="8.7109375" customWidth="1"/>
  </cols>
  <sheetData>
    <row r="1" spans="1:4" ht="12.75" customHeight="1"/>
    <row r="2" spans="1:4" ht="12.75" customHeight="1"/>
    <row r="3" spans="1:4" ht="12.75" customHeight="1"/>
    <row r="4" spans="1:4" ht="12.75" customHeight="1">
      <c r="A4" s="9" t="s">
        <v>510</v>
      </c>
      <c r="D4" s="153" t="s">
        <v>511</v>
      </c>
    </row>
    <row r="5" spans="1:4" ht="12.75" customHeight="1">
      <c r="A5" s="9" t="str">
        <f>LEFT('New CAP Form'!F5,10)</f>
        <v>12/31/2019</v>
      </c>
      <c r="D5" s="9" t="s">
        <v>512</v>
      </c>
    </row>
    <row r="6" spans="1:4" ht="12.75" customHeight="1">
      <c r="A6" s="9" t="str">
        <f>LEFT('New CAP Form'!G5,10)</f>
        <v xml:space="preserve">3/31/2020 </v>
      </c>
      <c r="D6" s="153" t="s">
        <v>513</v>
      </c>
    </row>
    <row r="7" spans="1:4" ht="12.75" customHeight="1">
      <c r="A7" s="9" t="str">
        <f>LEFT('New CAP Form'!H5,10)</f>
        <v xml:space="preserve">6/30/2020 </v>
      </c>
      <c r="D7" s="9" t="s">
        <v>514</v>
      </c>
    </row>
    <row r="8" spans="1:4" ht="12.75" customHeight="1">
      <c r="A8" s="9" t="str">
        <f>LEFT('New CAP Form'!I5,10)</f>
        <v xml:space="preserve">9/30/2020 </v>
      </c>
      <c r="D8" s="9" t="s">
        <v>515</v>
      </c>
    </row>
    <row r="9" spans="1:4" ht="12.75" customHeight="1">
      <c r="A9" s="9" t="str">
        <f>LEFT('New CAP Form'!J5,10)</f>
        <v>12/31/2020</v>
      </c>
      <c r="D9" s="9" t="s">
        <v>274</v>
      </c>
    </row>
    <row r="10" spans="1:4" ht="12.75" customHeight="1">
      <c r="A10" s="9" t="str">
        <f>LEFT('New CAP Form'!K5,10)</f>
        <v xml:space="preserve">3/31/2021 </v>
      </c>
      <c r="D10" s="9" t="s">
        <v>284</v>
      </c>
    </row>
    <row r="11" spans="1:4" ht="12.75" customHeight="1">
      <c r="A11" s="9" t="str">
        <f>LEFT('New CAP Form'!L5,10)</f>
        <v xml:space="preserve">6/30/2021 </v>
      </c>
      <c r="D11" s="9" t="s">
        <v>70</v>
      </c>
    </row>
    <row r="12" spans="1:4" ht="12.75" customHeight="1">
      <c r="A12" s="9" t="str">
        <f>LEFT('New CAP Form'!M5,10)</f>
        <v xml:space="preserve">9/30/2021 </v>
      </c>
      <c r="D12" s="9" t="s">
        <v>72</v>
      </c>
    </row>
    <row r="13" spans="1:4" ht="12.75" customHeight="1">
      <c r="A13" s="154" t="s">
        <v>193</v>
      </c>
      <c r="D13" s="9" t="s">
        <v>75</v>
      </c>
    </row>
    <row r="14" spans="1:4" ht="12.75" customHeight="1">
      <c r="A14" s="154"/>
      <c r="D14" s="9" t="s">
        <v>516</v>
      </c>
    </row>
    <row r="15" spans="1:4" ht="12.75" customHeight="1">
      <c r="A15" s="154"/>
      <c r="D15" s="9" t="s">
        <v>217</v>
      </c>
    </row>
    <row r="16" spans="1:4" ht="12.75" customHeight="1">
      <c r="A16" s="154"/>
      <c r="D16" s="9" t="s">
        <v>517</v>
      </c>
    </row>
    <row r="17" spans="1:4" ht="12.75" customHeight="1">
      <c r="A17" s="154"/>
      <c r="D17" s="9" t="s">
        <v>518</v>
      </c>
    </row>
    <row r="18" spans="1:4" ht="12.75" customHeight="1">
      <c r="A18" s="154"/>
      <c r="D18" s="9" t="s">
        <v>519</v>
      </c>
    </row>
    <row r="19" spans="1:4" ht="12.75" customHeight="1">
      <c r="A19" s="154"/>
      <c r="D19" s="9" t="s">
        <v>520</v>
      </c>
    </row>
    <row r="20" spans="1:4" ht="12.75" customHeight="1">
      <c r="A20" s="154"/>
      <c r="D20" s="9" t="s">
        <v>521</v>
      </c>
    </row>
    <row r="21" spans="1:4" ht="12.75" customHeight="1">
      <c r="A21" s="154"/>
      <c r="D21" s="9" t="s">
        <v>522</v>
      </c>
    </row>
    <row r="22" spans="1:4" ht="12.75" customHeight="1">
      <c r="A22" s="154"/>
      <c r="D22" s="9" t="s">
        <v>523</v>
      </c>
    </row>
    <row r="23" spans="1:4" ht="12.75" customHeight="1">
      <c r="D23" s="9" t="s">
        <v>524</v>
      </c>
    </row>
    <row r="24" spans="1:4" ht="12.75" customHeight="1">
      <c r="D24" s="9"/>
    </row>
    <row r="25" spans="1:4" ht="12.75" customHeight="1"/>
    <row r="26" spans="1:4" ht="12.75" customHeight="1">
      <c r="A26" s="9" t="s">
        <v>525</v>
      </c>
    </row>
    <row r="27" spans="1:4" ht="12.75" customHeight="1">
      <c r="A27" s="9" t="s">
        <v>526</v>
      </c>
    </row>
    <row r="28" spans="1:4" ht="12.75" customHeight="1">
      <c r="A28" s="9" t="s">
        <v>527</v>
      </c>
    </row>
    <row r="29" spans="1:4" ht="12.75" customHeight="1"/>
    <row r="30" spans="1:4" ht="12.75" customHeight="1">
      <c r="A30" s="9" t="s">
        <v>379</v>
      </c>
    </row>
    <row r="31" spans="1:4" ht="12.75" customHeight="1">
      <c r="A31" s="11" t="s">
        <v>528</v>
      </c>
    </row>
    <row r="32" spans="1:4" ht="12.75" customHeight="1">
      <c r="A32" s="11" t="s">
        <v>529</v>
      </c>
    </row>
    <row r="33" spans="1:24" ht="12.75" customHeight="1">
      <c r="A33" s="11" t="s">
        <v>530</v>
      </c>
    </row>
    <row r="34" spans="1:24" ht="12.75" customHeight="1">
      <c r="A34" s="11" t="s">
        <v>531</v>
      </c>
    </row>
    <row r="35" spans="1:24" ht="12.75" customHeight="1">
      <c r="A35" s="11" t="s">
        <v>532</v>
      </c>
    </row>
    <row r="36" spans="1:24" ht="12.75" customHeight="1">
      <c r="A36" s="11" t="s">
        <v>533</v>
      </c>
    </row>
    <row r="37" spans="1:24" ht="12.75" customHeight="1">
      <c r="A37" s="11" t="s">
        <v>535</v>
      </c>
    </row>
    <row r="38" spans="1:24" ht="12.75" customHeight="1">
      <c r="A38" s="11" t="s">
        <v>536</v>
      </c>
    </row>
    <row r="39" spans="1:24" ht="12.75" customHeight="1">
      <c r="A39" s="2" t="s">
        <v>537</v>
      </c>
      <c r="B39" s="9"/>
      <c r="C39" s="9"/>
      <c r="D39" s="9"/>
      <c r="E39" s="9"/>
      <c r="F39" s="9"/>
      <c r="G39" s="9"/>
      <c r="H39" s="9"/>
      <c r="I39" s="9"/>
      <c r="J39" s="9"/>
      <c r="K39" s="9"/>
      <c r="L39" s="9"/>
      <c r="M39" s="9"/>
      <c r="N39" s="9"/>
      <c r="O39" s="9"/>
      <c r="P39" s="9"/>
      <c r="Q39" s="9"/>
      <c r="R39" s="9"/>
      <c r="S39" s="9"/>
      <c r="T39" s="9"/>
      <c r="U39" s="9"/>
      <c r="V39" s="9"/>
      <c r="W39" s="9"/>
      <c r="X39" s="9"/>
    </row>
    <row r="40" spans="1:24" ht="12.75" customHeight="1">
      <c r="A40" s="11" t="s">
        <v>538</v>
      </c>
    </row>
    <row r="41" spans="1:24" ht="12.75" customHeight="1">
      <c r="A41" s="11" t="s">
        <v>539</v>
      </c>
    </row>
    <row r="42" spans="1:24" ht="12.75" customHeight="1">
      <c r="A42" s="11" t="s">
        <v>540</v>
      </c>
    </row>
    <row r="43" spans="1:24" ht="12.75" customHeight="1">
      <c r="A43" s="11" t="s">
        <v>541</v>
      </c>
    </row>
    <row r="44" spans="1:24" ht="12.75" customHeight="1">
      <c r="A44" s="11" t="s">
        <v>542</v>
      </c>
    </row>
    <row r="45" spans="1:24" ht="12.75" customHeight="1">
      <c r="A45" s="11" t="s">
        <v>543</v>
      </c>
    </row>
    <row r="46" spans="1:24" ht="12.75" customHeight="1">
      <c r="A46" s="11" t="s">
        <v>544</v>
      </c>
    </row>
    <row r="47" spans="1:24" ht="12.75" customHeight="1">
      <c r="A47" s="11" t="s">
        <v>545</v>
      </c>
    </row>
    <row r="48" spans="1:24" ht="12.75" customHeight="1">
      <c r="A48" s="11" t="s">
        <v>546</v>
      </c>
    </row>
    <row r="49" spans="1:1" ht="12.75" customHeight="1">
      <c r="A49" s="11" t="s">
        <v>547</v>
      </c>
    </row>
    <row r="50" spans="1:1" ht="12.75" customHeight="1">
      <c r="A50" s="11" t="s">
        <v>548</v>
      </c>
    </row>
    <row r="51" spans="1:1" ht="12.75" customHeight="1">
      <c r="A51" s="11" t="s">
        <v>1</v>
      </c>
    </row>
    <row r="52" spans="1:1" ht="12.75" customHeight="1">
      <c r="A52" s="11" t="s">
        <v>549</v>
      </c>
    </row>
    <row r="53" spans="1:1" ht="12.75" customHeight="1">
      <c r="A53" s="11" t="s">
        <v>550</v>
      </c>
    </row>
    <row r="54" spans="1:1" ht="12.75" customHeight="1">
      <c r="A54" s="11" t="s">
        <v>551</v>
      </c>
    </row>
    <row r="55" spans="1:1" ht="12.75" customHeight="1">
      <c r="A55" s="11" t="s">
        <v>553</v>
      </c>
    </row>
    <row r="56" spans="1:1" ht="12.75" customHeight="1">
      <c r="A56" s="11" t="s">
        <v>554</v>
      </c>
    </row>
    <row r="57" spans="1:1" ht="12.75" customHeight="1">
      <c r="A57" s="11" t="s">
        <v>555</v>
      </c>
    </row>
    <row r="58" spans="1:1" ht="12.75" customHeight="1">
      <c r="A58" s="11" t="s">
        <v>556</v>
      </c>
    </row>
    <row r="59" spans="1:1" ht="12.75" customHeight="1">
      <c r="A59" s="11" t="s">
        <v>557</v>
      </c>
    </row>
    <row r="60" spans="1:1" ht="12.75" customHeight="1">
      <c r="A60" s="11" t="s">
        <v>558</v>
      </c>
    </row>
    <row r="61" spans="1:1" ht="12.75" customHeight="1">
      <c r="A61" s="11" t="s">
        <v>559</v>
      </c>
    </row>
    <row r="62" spans="1:1" ht="12.75" customHeight="1">
      <c r="A62" s="11" t="s">
        <v>560</v>
      </c>
    </row>
    <row r="63" spans="1:1" ht="12.75" customHeight="1">
      <c r="A63" s="11" t="s">
        <v>561</v>
      </c>
    </row>
    <row r="64" spans="1:1" ht="12.75" customHeight="1">
      <c r="A64" s="11" t="s">
        <v>562</v>
      </c>
    </row>
    <row r="65" spans="1:24" ht="12.75" customHeight="1">
      <c r="A65" s="11" t="s">
        <v>563</v>
      </c>
    </row>
    <row r="66" spans="1:24" ht="12.75" customHeight="1">
      <c r="A66" s="11" t="s">
        <v>564</v>
      </c>
    </row>
    <row r="67" spans="1:24" ht="12.75" customHeight="1">
      <c r="A67" s="11" t="s">
        <v>565</v>
      </c>
    </row>
    <row r="68" spans="1:24" ht="12.75" customHeight="1">
      <c r="A68" s="11" t="s">
        <v>566</v>
      </c>
    </row>
    <row r="69" spans="1:24" ht="12.75" customHeight="1">
      <c r="A69" s="11" t="s">
        <v>567</v>
      </c>
    </row>
    <row r="70" spans="1:24" ht="12.75" customHeight="1">
      <c r="A70" s="2" t="s">
        <v>568</v>
      </c>
      <c r="B70" s="9"/>
      <c r="C70" s="9"/>
      <c r="D70" s="9"/>
      <c r="E70" s="9"/>
      <c r="F70" s="9"/>
      <c r="G70" s="9"/>
      <c r="H70" s="9"/>
      <c r="I70" s="9"/>
      <c r="J70" s="9"/>
      <c r="K70" s="9"/>
      <c r="L70" s="9"/>
      <c r="M70" s="9"/>
      <c r="N70" s="9"/>
      <c r="O70" s="9"/>
      <c r="P70" s="9"/>
      <c r="Q70" s="9"/>
      <c r="R70" s="9"/>
      <c r="S70" s="9"/>
      <c r="T70" s="9"/>
      <c r="U70" s="9"/>
      <c r="V70" s="9"/>
      <c r="W70" s="9"/>
      <c r="X70" s="9"/>
    </row>
    <row r="71" spans="1:24" ht="12.75" customHeight="1">
      <c r="A71" s="11" t="s">
        <v>569</v>
      </c>
    </row>
    <row r="72" spans="1:24" ht="12.75" customHeight="1">
      <c r="A72" s="11" t="s">
        <v>570</v>
      </c>
    </row>
    <row r="73" spans="1:24" ht="12.75" customHeight="1">
      <c r="A73" s="11" t="s">
        <v>571</v>
      </c>
    </row>
    <row r="74" spans="1:24" ht="12.75" customHeight="1">
      <c r="A74" s="11" t="s">
        <v>573</v>
      </c>
    </row>
    <row r="75" spans="1:24" ht="12.75" customHeight="1">
      <c r="A75" s="11" t="s">
        <v>574</v>
      </c>
    </row>
    <row r="76" spans="1:24" ht="12.75" customHeight="1">
      <c r="A76" s="11" t="s">
        <v>575</v>
      </c>
    </row>
    <row r="77" spans="1:24" ht="12.75" customHeight="1">
      <c r="A77" s="11" t="s">
        <v>576</v>
      </c>
    </row>
    <row r="78" spans="1:24" ht="12.75" customHeight="1">
      <c r="A78" s="2" t="s">
        <v>577</v>
      </c>
      <c r="B78" s="9"/>
      <c r="C78" s="9"/>
      <c r="D78" s="9"/>
      <c r="E78" s="9"/>
      <c r="F78" s="9"/>
      <c r="G78" s="9"/>
      <c r="H78" s="9"/>
      <c r="I78" s="9"/>
      <c r="J78" s="9"/>
      <c r="K78" s="9"/>
      <c r="L78" s="9"/>
      <c r="M78" s="9"/>
      <c r="N78" s="9"/>
      <c r="O78" s="9"/>
      <c r="P78" s="9"/>
      <c r="Q78" s="9"/>
      <c r="R78" s="9"/>
      <c r="S78" s="9"/>
      <c r="T78" s="9"/>
      <c r="U78" s="9"/>
      <c r="V78" s="9"/>
      <c r="W78" s="9"/>
      <c r="X78" s="9"/>
    </row>
    <row r="79" spans="1:24" ht="12.75" customHeight="1">
      <c r="A79" s="11" t="s">
        <v>578</v>
      </c>
    </row>
    <row r="80" spans="1:24" ht="12.75" customHeight="1">
      <c r="A80" s="11" t="s">
        <v>579</v>
      </c>
    </row>
    <row r="81" spans="1:1" ht="12.75" customHeight="1">
      <c r="A81" s="11" t="s">
        <v>580</v>
      </c>
    </row>
    <row r="82" spans="1:1" ht="12.75" customHeight="1">
      <c r="A82" s="11" t="s">
        <v>581</v>
      </c>
    </row>
    <row r="83" spans="1:1" ht="12.75" customHeight="1">
      <c r="A83" s="11" t="s">
        <v>582</v>
      </c>
    </row>
    <row r="84" spans="1:1" ht="12.75" customHeight="1"/>
    <row r="85" spans="1:1" ht="12.75" customHeight="1"/>
    <row r="86" spans="1:1" ht="12.75" customHeight="1"/>
    <row r="87" spans="1:1" ht="12.75" customHeight="1"/>
    <row r="88" spans="1:1" ht="12.75" customHeight="1"/>
    <row r="89" spans="1:1" ht="12.75" customHeight="1"/>
    <row r="90" spans="1:1" ht="12.75" customHeight="1"/>
    <row r="91" spans="1:1" ht="12.75" customHeight="1"/>
    <row r="92" spans="1:1" ht="12.75" customHeight="1"/>
    <row r="93" spans="1:1" ht="12.75" customHeight="1"/>
    <row r="94" spans="1:1" ht="12.75" customHeight="1"/>
    <row r="95" spans="1:1" ht="12.75" customHeight="1"/>
    <row r="96" spans="1:1"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A31" r:id="rId1"/>
    <hyperlink ref="A32" r:id="rId2"/>
    <hyperlink ref="A33" r:id="rId3"/>
    <hyperlink ref="A34" r:id="rId4"/>
    <hyperlink ref="A35" r:id="rId5"/>
    <hyperlink ref="A36" r:id="rId6"/>
    <hyperlink ref="A37" r:id="rId7"/>
    <hyperlink ref="A38" r:id="rId8"/>
    <hyperlink ref="A40" r:id="rId9"/>
    <hyperlink ref="A41" r:id="rId10"/>
    <hyperlink ref="A42" r:id="rId11"/>
    <hyperlink ref="A43" r:id="rId12"/>
    <hyperlink ref="A44" r:id="rId13"/>
    <hyperlink ref="A45" r:id="rId14"/>
    <hyperlink ref="A46" r:id="rId15"/>
    <hyperlink ref="A47" r:id="rId16"/>
    <hyperlink ref="A48" r:id="rId17"/>
    <hyperlink ref="A49" r:id="rId18"/>
    <hyperlink ref="A50" r:id="rId19"/>
    <hyperlink ref="A51" r:id="rId20"/>
    <hyperlink ref="A52" r:id="rId21"/>
    <hyperlink ref="A53" r:id="rId22"/>
    <hyperlink ref="A54" r:id="rId23"/>
    <hyperlink ref="A55" r:id="rId24"/>
    <hyperlink ref="A56" r:id="rId25"/>
    <hyperlink ref="A57" r:id="rId26"/>
    <hyperlink ref="A58" r:id="rId27"/>
    <hyperlink ref="A59" r:id="rId28"/>
    <hyperlink ref="A60" r:id="rId29"/>
    <hyperlink ref="A61" r:id="rId30"/>
    <hyperlink ref="A62" r:id="rId31"/>
    <hyperlink ref="A63" r:id="rId32"/>
    <hyperlink ref="A64" r:id="rId33"/>
    <hyperlink ref="A65" r:id="rId34"/>
    <hyperlink ref="A66" r:id="rId35"/>
    <hyperlink ref="A67" r:id="rId36"/>
    <hyperlink ref="A68" r:id="rId37"/>
    <hyperlink ref="A69" r:id="rId38"/>
    <hyperlink ref="A71" r:id="rId39"/>
    <hyperlink ref="A72" r:id="rId40"/>
    <hyperlink ref="A73" r:id="rId41"/>
    <hyperlink ref="A74" r:id="rId42"/>
    <hyperlink ref="A75" r:id="rId43"/>
    <hyperlink ref="A76" r:id="rId44"/>
    <hyperlink ref="A77" r:id="rId45"/>
    <hyperlink ref="A79" r:id="rId46"/>
    <hyperlink ref="A80" r:id="rId47"/>
    <hyperlink ref="A81" r:id="rId48"/>
    <hyperlink ref="A82" r:id="rId49"/>
    <hyperlink ref="A83" r:id="rId50"/>
  </hyperlink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Z1000"/>
  <sheetViews>
    <sheetView workbookViewId="0"/>
  </sheetViews>
  <sheetFormatPr defaultColWidth="14.42578125" defaultRowHeight="15" customHeight="1"/>
  <cols>
    <col min="1" max="1" width="3.140625" customWidth="1"/>
    <col min="2" max="2" width="47.5703125" customWidth="1"/>
    <col min="3" max="3" width="26.140625" customWidth="1"/>
    <col min="4" max="5" width="5.140625" customWidth="1"/>
    <col min="6" max="6" width="8.5703125" customWidth="1"/>
    <col min="7" max="7" width="39.7109375" customWidth="1"/>
    <col min="8" max="8" width="8.85546875" customWidth="1"/>
    <col min="9" max="26" width="8.7109375" customWidth="1"/>
  </cols>
  <sheetData>
    <row r="1" spans="1:26" ht="25.5" customHeight="1">
      <c r="A1" s="162" t="str">
        <f>'Biennial SQSP Overview'!A1:G1</f>
        <v>Maryland</v>
      </c>
      <c r="B1" s="163"/>
      <c r="C1" s="163"/>
      <c r="D1" s="163"/>
      <c r="E1" s="163"/>
      <c r="F1" s="163"/>
      <c r="G1" s="164"/>
      <c r="H1" s="5"/>
      <c r="I1" s="5"/>
      <c r="J1" s="5"/>
      <c r="K1" s="5"/>
      <c r="L1" s="5"/>
      <c r="M1" s="5"/>
      <c r="N1" s="5"/>
      <c r="O1" s="5"/>
      <c r="P1" s="5"/>
      <c r="Q1" s="5"/>
      <c r="R1" s="5"/>
      <c r="S1" s="5"/>
      <c r="T1" s="5"/>
      <c r="U1" s="5"/>
      <c r="V1" s="5"/>
      <c r="W1" s="5"/>
      <c r="X1" s="5"/>
      <c r="Y1" s="5"/>
      <c r="Z1" s="5"/>
    </row>
    <row r="2" spans="1:26" ht="12.75" customHeight="1">
      <c r="A2" s="208" t="str">
        <f>"MEASURES/PROGRAMS TO BE ADDRESSED FOR ALTERNATE SQSP 20" &amp; RIGHT('Biennial SQSP Overview'!A2:G2,2)+(1)</f>
        <v>MEASURES/PROGRAMS TO BE ADDRESSED FOR ALTERNATE SQSP 2021</v>
      </c>
      <c r="B2" s="177"/>
      <c r="C2" s="177"/>
      <c r="D2" s="177"/>
      <c r="E2" s="177"/>
      <c r="F2" s="177"/>
      <c r="G2" s="178"/>
      <c r="H2" s="5"/>
      <c r="I2" s="5"/>
      <c r="J2" s="5"/>
      <c r="K2" s="5"/>
      <c r="L2" s="5"/>
      <c r="M2" s="5"/>
      <c r="N2" s="5"/>
      <c r="O2" s="5"/>
      <c r="P2" s="5"/>
      <c r="Q2" s="5"/>
      <c r="R2" s="5"/>
      <c r="S2" s="5"/>
      <c r="T2" s="5"/>
      <c r="U2" s="5"/>
      <c r="V2" s="5"/>
      <c r="W2" s="5"/>
      <c r="X2" s="5"/>
      <c r="Y2" s="5"/>
      <c r="Z2" s="5"/>
    </row>
    <row r="3" spans="1:26" ht="34.5" customHeight="1">
      <c r="A3" s="203" t="s">
        <v>35</v>
      </c>
      <c r="B3" s="204"/>
      <c r="C3" s="160" t="s">
        <v>40</v>
      </c>
      <c r="D3" s="174" t="s">
        <v>43</v>
      </c>
      <c r="E3" s="175"/>
      <c r="F3" s="160" t="s">
        <v>45</v>
      </c>
      <c r="G3" s="168" t="s">
        <v>47</v>
      </c>
      <c r="H3" s="12"/>
      <c r="I3" s="12"/>
      <c r="J3" s="12"/>
      <c r="K3" s="12"/>
      <c r="L3" s="12"/>
      <c r="M3" s="12"/>
      <c r="N3" s="12"/>
      <c r="O3" s="12"/>
      <c r="P3" s="12"/>
      <c r="Q3" s="12"/>
      <c r="R3" s="12"/>
      <c r="S3" s="12"/>
      <c r="T3" s="12"/>
      <c r="U3" s="12"/>
      <c r="V3" s="12"/>
      <c r="W3" s="12"/>
      <c r="X3" s="12"/>
      <c r="Y3" s="12"/>
      <c r="Z3" s="12"/>
    </row>
    <row r="4" spans="1:26" ht="12" customHeight="1">
      <c r="A4" s="205"/>
      <c r="B4" s="206"/>
      <c r="C4" s="161"/>
      <c r="D4" s="13" t="s">
        <v>48</v>
      </c>
      <c r="E4" s="13" t="s">
        <v>49</v>
      </c>
      <c r="F4" s="161"/>
      <c r="G4" s="169"/>
      <c r="H4" s="12"/>
      <c r="I4" s="12"/>
      <c r="J4" s="12"/>
      <c r="K4" s="12"/>
      <c r="L4" s="12"/>
      <c r="M4" s="12"/>
      <c r="N4" s="12"/>
      <c r="O4" s="12"/>
      <c r="P4" s="12"/>
      <c r="Q4" s="12"/>
      <c r="R4" s="12"/>
      <c r="S4" s="12"/>
      <c r="T4" s="12"/>
      <c r="U4" s="12"/>
      <c r="V4" s="12"/>
      <c r="W4" s="12"/>
      <c r="X4" s="12"/>
      <c r="Y4" s="12"/>
      <c r="Z4" s="12"/>
    </row>
    <row r="5" spans="1:26" ht="15" customHeight="1">
      <c r="A5" s="170" t="s">
        <v>50</v>
      </c>
      <c r="B5" s="14" t="s">
        <v>51</v>
      </c>
      <c r="C5" s="15" t="s">
        <v>52</v>
      </c>
      <c r="D5" s="15"/>
      <c r="E5" s="15"/>
      <c r="F5" s="157"/>
      <c r="G5" s="16"/>
      <c r="H5" s="9"/>
      <c r="I5" s="9"/>
      <c r="J5" s="9"/>
      <c r="K5" s="9"/>
      <c r="L5" s="9"/>
      <c r="M5" s="9"/>
      <c r="N5" s="9"/>
      <c r="O5" s="9"/>
      <c r="P5" s="9"/>
      <c r="Q5" s="9"/>
      <c r="R5" s="9"/>
      <c r="S5" s="9"/>
      <c r="T5" s="9"/>
      <c r="U5" s="9"/>
      <c r="V5" s="9"/>
      <c r="W5" s="9"/>
      <c r="X5" s="9"/>
      <c r="Y5" s="9"/>
      <c r="Z5" s="9"/>
    </row>
    <row r="6" spans="1:26" ht="15" customHeight="1">
      <c r="A6" s="171"/>
      <c r="B6" s="17" t="s">
        <v>53</v>
      </c>
      <c r="C6" s="18" t="s">
        <v>52</v>
      </c>
      <c r="D6" s="18"/>
      <c r="E6" s="18"/>
      <c r="F6" s="158"/>
      <c r="G6" s="19"/>
      <c r="H6" s="9"/>
      <c r="I6" s="9"/>
      <c r="J6" s="9"/>
      <c r="K6" s="9"/>
      <c r="L6" s="9"/>
      <c r="M6" s="9"/>
      <c r="N6" s="9"/>
      <c r="O6" s="9"/>
      <c r="P6" s="9"/>
      <c r="Q6" s="9"/>
      <c r="R6" s="9"/>
      <c r="S6" s="9"/>
      <c r="T6" s="9"/>
      <c r="U6" s="9"/>
      <c r="V6" s="9"/>
      <c r="W6" s="9"/>
      <c r="X6" s="9"/>
      <c r="Y6" s="9"/>
      <c r="Z6" s="9"/>
    </row>
    <row r="7" spans="1:26" ht="15" customHeight="1">
      <c r="A7" s="171"/>
      <c r="B7" s="20" t="s">
        <v>54</v>
      </c>
      <c r="C7" s="15" t="s">
        <v>55</v>
      </c>
      <c r="D7" s="15"/>
      <c r="E7" s="15"/>
      <c r="F7" s="158"/>
      <c r="G7" s="16"/>
      <c r="H7" s="9"/>
      <c r="I7" s="9"/>
      <c r="J7" s="9"/>
      <c r="K7" s="9"/>
      <c r="L7" s="9"/>
      <c r="M7" s="9"/>
      <c r="N7" s="9"/>
      <c r="O7" s="9"/>
      <c r="P7" s="9"/>
      <c r="Q7" s="9"/>
      <c r="R7" s="9"/>
      <c r="S7" s="9"/>
      <c r="T7" s="9"/>
      <c r="U7" s="9"/>
      <c r="V7" s="9"/>
      <c r="W7" s="9"/>
      <c r="X7" s="9"/>
      <c r="Y7" s="9"/>
      <c r="Z7" s="9"/>
    </row>
    <row r="8" spans="1:26" ht="15" customHeight="1">
      <c r="A8" s="171"/>
      <c r="B8" s="17" t="s">
        <v>56</v>
      </c>
      <c r="C8" s="18" t="s">
        <v>57</v>
      </c>
      <c r="D8" s="18"/>
      <c r="E8" s="18"/>
      <c r="F8" s="158"/>
      <c r="G8" s="19"/>
      <c r="H8" s="9"/>
      <c r="I8" s="9"/>
      <c r="J8" s="9"/>
      <c r="K8" s="9"/>
      <c r="L8" s="9"/>
      <c r="M8" s="9"/>
      <c r="N8" s="9"/>
      <c r="O8" s="9"/>
      <c r="P8" s="9"/>
      <c r="Q8" s="9"/>
      <c r="R8" s="9"/>
      <c r="S8" s="9"/>
      <c r="T8" s="9"/>
      <c r="U8" s="9"/>
      <c r="V8" s="9"/>
      <c r="W8" s="9"/>
      <c r="X8" s="9"/>
      <c r="Y8" s="9"/>
      <c r="Z8" s="9"/>
    </row>
    <row r="9" spans="1:26" ht="15" customHeight="1">
      <c r="A9" s="171"/>
      <c r="B9" s="20" t="s">
        <v>58</v>
      </c>
      <c r="C9" s="15" t="s">
        <v>59</v>
      </c>
      <c r="D9" s="15"/>
      <c r="E9" s="15"/>
      <c r="F9" s="158"/>
      <c r="G9" s="16"/>
      <c r="H9" s="9"/>
      <c r="I9" s="9"/>
      <c r="J9" s="9"/>
      <c r="K9" s="9"/>
      <c r="L9" s="9"/>
      <c r="M9" s="9"/>
      <c r="N9" s="9"/>
      <c r="O9" s="9"/>
      <c r="P9" s="9"/>
      <c r="Q9" s="9"/>
      <c r="R9" s="9"/>
      <c r="S9" s="9"/>
      <c r="T9" s="9"/>
      <c r="U9" s="9"/>
      <c r="V9" s="9"/>
      <c r="W9" s="9"/>
      <c r="X9" s="9"/>
      <c r="Y9" s="9"/>
      <c r="Z9" s="9"/>
    </row>
    <row r="10" spans="1:26" ht="15" customHeight="1">
      <c r="A10" s="171"/>
      <c r="B10" s="21" t="s">
        <v>61</v>
      </c>
      <c r="C10" s="18" t="s">
        <v>62</v>
      </c>
      <c r="D10" s="18"/>
      <c r="E10" s="18"/>
      <c r="F10" s="158"/>
      <c r="G10" s="19"/>
      <c r="H10" s="9"/>
      <c r="I10" s="9"/>
      <c r="J10" s="9"/>
      <c r="K10" s="9"/>
      <c r="L10" s="9"/>
      <c r="M10" s="9"/>
      <c r="N10" s="9"/>
      <c r="O10" s="9"/>
      <c r="P10" s="9"/>
      <c r="Q10" s="9"/>
      <c r="R10" s="9"/>
      <c r="S10" s="9"/>
      <c r="T10" s="9"/>
      <c r="U10" s="9"/>
      <c r="V10" s="9"/>
      <c r="W10" s="9"/>
      <c r="X10" s="9"/>
      <c r="Y10" s="9"/>
      <c r="Z10" s="9"/>
    </row>
    <row r="11" spans="1:26" ht="15" customHeight="1">
      <c r="A11" s="171"/>
      <c r="B11" s="20" t="s">
        <v>63</v>
      </c>
      <c r="C11" s="15" t="s">
        <v>64</v>
      </c>
      <c r="D11" s="15"/>
      <c r="E11" s="15"/>
      <c r="F11" s="158"/>
      <c r="G11" s="16"/>
      <c r="H11" s="9"/>
      <c r="I11" s="9"/>
      <c r="J11" s="9"/>
      <c r="K11" s="9"/>
      <c r="L11" s="9"/>
      <c r="M11" s="9"/>
      <c r="N11" s="9"/>
      <c r="O11" s="9"/>
      <c r="P11" s="9"/>
      <c r="Q11" s="9"/>
      <c r="R11" s="9"/>
      <c r="S11" s="9"/>
      <c r="T11" s="9"/>
      <c r="U11" s="9"/>
      <c r="V11" s="9"/>
      <c r="W11" s="9"/>
      <c r="X11" s="9"/>
      <c r="Y11" s="9"/>
      <c r="Z11" s="9"/>
    </row>
    <row r="12" spans="1:26" ht="15" customHeight="1">
      <c r="A12" s="172"/>
      <c r="B12" s="17" t="s">
        <v>65</v>
      </c>
      <c r="C12" s="18" t="s">
        <v>64</v>
      </c>
      <c r="D12" s="18"/>
      <c r="E12" s="18"/>
      <c r="F12" s="158"/>
      <c r="G12" s="19"/>
      <c r="H12" s="9"/>
      <c r="I12" s="9"/>
      <c r="J12" s="9"/>
      <c r="K12" s="9"/>
      <c r="L12" s="9"/>
      <c r="M12" s="9"/>
      <c r="N12" s="9"/>
      <c r="O12" s="9"/>
      <c r="P12" s="9"/>
      <c r="Q12" s="9"/>
      <c r="R12" s="9"/>
      <c r="S12" s="9"/>
      <c r="T12" s="9"/>
      <c r="U12" s="9"/>
      <c r="V12" s="9"/>
      <c r="W12" s="9"/>
      <c r="X12" s="9"/>
      <c r="Y12" s="9"/>
      <c r="Z12" s="9"/>
    </row>
    <row r="13" spans="1:26" ht="15" customHeight="1">
      <c r="A13" s="173" t="s">
        <v>66</v>
      </c>
      <c r="B13" s="20" t="s">
        <v>67</v>
      </c>
      <c r="C13" s="15" t="s">
        <v>68</v>
      </c>
      <c r="D13" s="15"/>
      <c r="E13" s="15"/>
      <c r="F13" s="158"/>
      <c r="G13" s="16"/>
      <c r="H13" s="9"/>
      <c r="I13" s="9"/>
      <c r="J13" s="9"/>
      <c r="K13" s="9"/>
      <c r="L13" s="9"/>
      <c r="M13" s="9"/>
      <c r="N13" s="9"/>
      <c r="O13" s="9"/>
      <c r="P13" s="9"/>
      <c r="Q13" s="9"/>
      <c r="R13" s="9"/>
      <c r="S13" s="9"/>
      <c r="T13" s="9"/>
      <c r="U13" s="9"/>
      <c r="V13" s="9"/>
      <c r="W13" s="9"/>
      <c r="X13" s="9"/>
      <c r="Y13" s="9"/>
      <c r="Z13" s="9"/>
    </row>
    <row r="14" spans="1:26" ht="15" customHeight="1">
      <c r="A14" s="171"/>
      <c r="B14" s="17" t="s">
        <v>69</v>
      </c>
      <c r="C14" s="18" t="s">
        <v>62</v>
      </c>
      <c r="D14" s="18"/>
      <c r="E14" s="18"/>
      <c r="F14" s="158"/>
      <c r="G14" s="19"/>
      <c r="H14" s="9"/>
      <c r="I14" s="9"/>
      <c r="J14" s="9"/>
      <c r="K14" s="9"/>
      <c r="L14" s="9"/>
      <c r="M14" s="9"/>
      <c r="N14" s="9"/>
      <c r="O14" s="9"/>
      <c r="P14" s="9"/>
      <c r="Q14" s="9"/>
      <c r="R14" s="9"/>
      <c r="S14" s="9"/>
      <c r="T14" s="9"/>
      <c r="U14" s="9"/>
      <c r="V14" s="9"/>
      <c r="W14" s="9"/>
      <c r="X14" s="9"/>
      <c r="Y14" s="9"/>
      <c r="Z14" s="9"/>
    </row>
    <row r="15" spans="1:26" ht="15" customHeight="1">
      <c r="A15" s="171"/>
      <c r="B15" s="20" t="s">
        <v>70</v>
      </c>
      <c r="C15" s="22" t="s">
        <v>71</v>
      </c>
      <c r="D15" s="22"/>
      <c r="E15" s="15"/>
      <c r="F15" s="158"/>
      <c r="G15" s="23"/>
      <c r="H15" s="9"/>
      <c r="I15" s="9"/>
      <c r="J15" s="9"/>
      <c r="K15" s="9"/>
      <c r="L15" s="9"/>
      <c r="M15" s="9"/>
      <c r="N15" s="9"/>
      <c r="O15" s="9"/>
      <c r="P15" s="9"/>
      <c r="Q15" s="9"/>
      <c r="R15" s="9"/>
      <c r="S15" s="9"/>
      <c r="T15" s="9"/>
      <c r="U15" s="9"/>
      <c r="V15" s="9"/>
      <c r="W15" s="9"/>
      <c r="X15" s="9"/>
      <c r="Y15" s="9"/>
      <c r="Z15" s="9"/>
    </row>
    <row r="16" spans="1:26" ht="15" customHeight="1">
      <c r="A16" s="171"/>
      <c r="B16" s="17" t="s">
        <v>72</v>
      </c>
      <c r="C16" s="25" t="s">
        <v>73</v>
      </c>
      <c r="D16" s="25"/>
      <c r="E16" s="18"/>
      <c r="F16" s="158"/>
      <c r="G16" s="26"/>
      <c r="H16" s="9"/>
      <c r="I16" s="9"/>
      <c r="J16" s="9"/>
      <c r="K16" s="9"/>
      <c r="L16" s="9"/>
      <c r="M16" s="9"/>
      <c r="N16" s="9"/>
      <c r="O16" s="9"/>
      <c r="P16" s="9"/>
      <c r="Q16" s="9"/>
      <c r="R16" s="9"/>
      <c r="S16" s="9"/>
      <c r="T16" s="9"/>
      <c r="U16" s="9"/>
      <c r="V16" s="9"/>
      <c r="W16" s="9"/>
      <c r="X16" s="9"/>
      <c r="Y16" s="9"/>
      <c r="Z16" s="9"/>
    </row>
    <row r="17" spans="1:26" ht="15" customHeight="1">
      <c r="A17" s="172"/>
      <c r="B17" s="20" t="s">
        <v>75</v>
      </c>
      <c r="C17" s="15" t="s">
        <v>62</v>
      </c>
      <c r="D17" s="15"/>
      <c r="E17" s="15"/>
      <c r="F17" s="158"/>
      <c r="G17" s="16"/>
      <c r="H17" s="9"/>
      <c r="I17" s="9"/>
      <c r="J17" s="9"/>
      <c r="K17" s="9"/>
      <c r="L17" s="9"/>
      <c r="M17" s="9"/>
      <c r="N17" s="9"/>
      <c r="O17" s="9"/>
      <c r="P17" s="9"/>
      <c r="Q17" s="9"/>
      <c r="R17" s="9"/>
      <c r="S17" s="9"/>
      <c r="T17" s="9"/>
      <c r="U17" s="9"/>
      <c r="V17" s="9"/>
      <c r="W17" s="9"/>
      <c r="X17" s="9"/>
      <c r="Y17" s="9"/>
      <c r="Z17" s="9"/>
    </row>
    <row r="18" spans="1:26" ht="15" customHeight="1">
      <c r="A18" s="195" t="s">
        <v>76</v>
      </c>
      <c r="B18" s="27" t="s">
        <v>77</v>
      </c>
      <c r="C18" s="18" t="s">
        <v>55</v>
      </c>
      <c r="D18" s="18"/>
      <c r="E18" s="18"/>
      <c r="F18" s="158"/>
      <c r="G18" s="19"/>
      <c r="H18" s="9"/>
      <c r="I18" s="9"/>
      <c r="J18" s="9"/>
      <c r="K18" s="9"/>
      <c r="L18" s="9"/>
      <c r="M18" s="9"/>
      <c r="N18" s="9"/>
      <c r="O18" s="9"/>
      <c r="P18" s="9"/>
      <c r="Q18" s="9"/>
      <c r="R18" s="9"/>
      <c r="S18" s="9"/>
      <c r="T18" s="9"/>
      <c r="U18" s="9"/>
      <c r="V18" s="9"/>
      <c r="W18" s="9"/>
      <c r="X18" s="9"/>
      <c r="Y18" s="9"/>
      <c r="Z18" s="9"/>
    </row>
    <row r="19" spans="1:26" ht="30" customHeight="1">
      <c r="A19" s="171"/>
      <c r="B19" s="20" t="s">
        <v>78</v>
      </c>
      <c r="C19" s="22" t="s">
        <v>79</v>
      </c>
      <c r="D19" s="22"/>
      <c r="E19" s="15"/>
      <c r="F19" s="158"/>
      <c r="G19" s="16"/>
      <c r="H19" s="9"/>
      <c r="I19" s="9"/>
      <c r="J19" s="9"/>
      <c r="K19" s="9"/>
      <c r="L19" s="9"/>
      <c r="M19" s="9"/>
      <c r="N19" s="9"/>
      <c r="O19" s="9"/>
      <c r="P19" s="9"/>
      <c r="Q19" s="9"/>
      <c r="R19" s="9"/>
      <c r="S19" s="9"/>
      <c r="T19" s="9"/>
      <c r="U19" s="9"/>
      <c r="V19" s="9"/>
      <c r="W19" s="9"/>
      <c r="X19" s="9"/>
      <c r="Y19" s="9"/>
      <c r="Z19" s="9"/>
    </row>
    <row r="20" spans="1:26" ht="30" customHeight="1">
      <c r="A20" s="171"/>
      <c r="B20" s="17" t="s">
        <v>81</v>
      </c>
      <c r="C20" s="25" t="s">
        <v>83</v>
      </c>
      <c r="D20" s="25"/>
      <c r="E20" s="18"/>
      <c r="F20" s="158"/>
      <c r="G20" s="19"/>
      <c r="H20" s="9"/>
      <c r="I20" s="9"/>
      <c r="J20" s="9"/>
      <c r="K20" s="9"/>
      <c r="L20" s="9"/>
      <c r="M20" s="9"/>
      <c r="N20" s="9"/>
      <c r="O20" s="9"/>
      <c r="P20" s="9"/>
      <c r="Q20" s="9"/>
      <c r="R20" s="9"/>
      <c r="S20" s="9"/>
      <c r="T20" s="9"/>
      <c r="U20" s="9"/>
      <c r="V20" s="9"/>
      <c r="W20" s="9"/>
      <c r="X20" s="9"/>
      <c r="Y20" s="9"/>
      <c r="Z20" s="9"/>
    </row>
    <row r="21" spans="1:26" ht="15" customHeight="1">
      <c r="A21" s="171"/>
      <c r="B21" s="20" t="s">
        <v>84</v>
      </c>
      <c r="C21" s="22" t="s">
        <v>80</v>
      </c>
      <c r="D21" s="22"/>
      <c r="E21" s="15"/>
      <c r="F21" s="158"/>
      <c r="G21" s="16"/>
      <c r="H21" s="9"/>
      <c r="I21" s="9"/>
      <c r="J21" s="9"/>
      <c r="K21" s="9"/>
      <c r="L21" s="9"/>
      <c r="M21" s="9"/>
      <c r="N21" s="9"/>
      <c r="O21" s="9"/>
      <c r="P21" s="9"/>
      <c r="Q21" s="9"/>
      <c r="R21" s="9"/>
      <c r="S21" s="9"/>
      <c r="T21" s="9"/>
      <c r="U21" s="9"/>
      <c r="V21" s="9"/>
      <c r="W21" s="9"/>
      <c r="X21" s="9"/>
      <c r="Y21" s="9"/>
      <c r="Z21" s="9"/>
    </row>
    <row r="22" spans="1:26" ht="15" customHeight="1">
      <c r="A22" s="172"/>
      <c r="B22" s="17" t="s">
        <v>85</v>
      </c>
      <c r="C22" s="25" t="s">
        <v>86</v>
      </c>
      <c r="D22" s="25"/>
      <c r="E22" s="25"/>
      <c r="F22" s="158"/>
      <c r="G22" s="29"/>
      <c r="H22" s="9"/>
      <c r="I22" s="9"/>
      <c r="J22" s="9"/>
      <c r="K22" s="9"/>
      <c r="L22" s="9"/>
      <c r="M22" s="9"/>
      <c r="N22" s="9"/>
      <c r="O22" s="9"/>
      <c r="P22" s="9"/>
      <c r="Q22" s="9"/>
      <c r="R22" s="9"/>
      <c r="S22" s="9"/>
      <c r="T22" s="9"/>
      <c r="U22" s="9"/>
      <c r="V22" s="9"/>
      <c r="W22" s="9"/>
      <c r="X22" s="9"/>
      <c r="Y22" s="9"/>
      <c r="Z22" s="9"/>
    </row>
    <row r="23" spans="1:26" ht="15" customHeight="1">
      <c r="A23" s="196" t="s">
        <v>88</v>
      </c>
      <c r="B23" s="20" t="s">
        <v>89</v>
      </c>
      <c r="C23" s="22" t="s">
        <v>90</v>
      </c>
      <c r="D23" s="22"/>
      <c r="E23" s="15"/>
      <c r="F23" s="158"/>
      <c r="G23" s="29"/>
      <c r="H23" s="9"/>
      <c r="I23" s="9"/>
      <c r="J23" s="9"/>
      <c r="K23" s="9"/>
      <c r="L23" s="9"/>
      <c r="M23" s="9"/>
      <c r="N23" s="9"/>
      <c r="O23" s="9"/>
      <c r="P23" s="9"/>
      <c r="Q23" s="9"/>
      <c r="R23" s="9"/>
      <c r="S23" s="9"/>
      <c r="T23" s="9"/>
      <c r="U23" s="9"/>
      <c r="V23" s="9"/>
      <c r="W23" s="9"/>
      <c r="X23" s="9"/>
      <c r="Y23" s="9"/>
      <c r="Z23" s="9"/>
    </row>
    <row r="24" spans="1:26" ht="15" customHeight="1">
      <c r="A24" s="171"/>
      <c r="B24" s="17" t="s">
        <v>91</v>
      </c>
      <c r="C24" s="18" t="s">
        <v>93</v>
      </c>
      <c r="D24" s="18"/>
      <c r="E24" s="18"/>
      <c r="F24" s="158"/>
      <c r="G24" s="16"/>
      <c r="H24" s="9"/>
      <c r="I24" s="9"/>
      <c r="J24" s="9"/>
      <c r="K24" s="9"/>
      <c r="L24" s="9"/>
      <c r="M24" s="9"/>
      <c r="N24" s="9"/>
      <c r="O24" s="9"/>
      <c r="P24" s="9"/>
      <c r="Q24" s="9"/>
      <c r="R24" s="9"/>
      <c r="S24" s="9"/>
      <c r="T24" s="9"/>
      <c r="U24" s="9"/>
      <c r="V24" s="9"/>
      <c r="W24" s="9"/>
      <c r="X24" s="9"/>
      <c r="Y24" s="9"/>
      <c r="Z24" s="9"/>
    </row>
    <row r="25" spans="1:26" ht="15" customHeight="1">
      <c r="A25" s="171"/>
      <c r="B25" s="20" t="s">
        <v>95</v>
      </c>
      <c r="C25" s="15" t="s">
        <v>96</v>
      </c>
      <c r="D25" s="15"/>
      <c r="E25" s="15"/>
      <c r="F25" s="158"/>
      <c r="G25" s="29"/>
      <c r="H25" s="9"/>
      <c r="I25" s="9"/>
      <c r="J25" s="9"/>
      <c r="K25" s="9"/>
      <c r="L25" s="9"/>
      <c r="M25" s="9"/>
      <c r="N25" s="9"/>
      <c r="O25" s="9"/>
      <c r="P25" s="9"/>
      <c r="Q25" s="9"/>
      <c r="R25" s="9"/>
      <c r="S25" s="9"/>
      <c r="T25" s="9"/>
      <c r="U25" s="9"/>
      <c r="V25" s="9"/>
      <c r="W25" s="9"/>
      <c r="X25" s="9"/>
      <c r="Y25" s="9"/>
      <c r="Z25" s="9"/>
    </row>
    <row r="26" spans="1:26" ht="30" customHeight="1">
      <c r="A26" s="171"/>
      <c r="B26" s="17" t="s">
        <v>97</v>
      </c>
      <c r="C26" s="25" t="s">
        <v>98</v>
      </c>
      <c r="D26" s="18"/>
      <c r="E26" s="25"/>
      <c r="F26" s="158"/>
      <c r="G26" s="16"/>
      <c r="H26" s="9"/>
      <c r="I26" s="9"/>
      <c r="J26" s="9"/>
      <c r="K26" s="9"/>
      <c r="L26" s="9"/>
      <c r="M26" s="9"/>
      <c r="N26" s="9"/>
      <c r="O26" s="9"/>
      <c r="P26" s="9"/>
      <c r="Q26" s="9"/>
      <c r="R26" s="9"/>
      <c r="S26" s="9"/>
      <c r="T26" s="9"/>
      <c r="U26" s="9"/>
      <c r="V26" s="9"/>
      <c r="W26" s="9"/>
      <c r="X26" s="9"/>
      <c r="Y26" s="9"/>
      <c r="Z26" s="9"/>
    </row>
    <row r="27" spans="1:26" ht="30" customHeight="1">
      <c r="A27" s="172"/>
      <c r="B27" s="20" t="s">
        <v>100</v>
      </c>
      <c r="C27" s="22" t="s">
        <v>102</v>
      </c>
      <c r="D27" s="15"/>
      <c r="E27" s="22"/>
      <c r="F27" s="158"/>
      <c r="G27" s="19"/>
      <c r="H27" s="9"/>
      <c r="I27" s="9"/>
      <c r="J27" s="9"/>
      <c r="K27" s="9"/>
      <c r="L27" s="9"/>
      <c r="M27" s="9"/>
      <c r="N27" s="9"/>
      <c r="O27" s="9"/>
      <c r="P27" s="9"/>
      <c r="Q27" s="9"/>
      <c r="R27" s="9"/>
      <c r="S27" s="9"/>
      <c r="T27" s="9"/>
      <c r="U27" s="9"/>
      <c r="V27" s="9"/>
      <c r="W27" s="9"/>
      <c r="X27" s="9"/>
      <c r="Y27" s="9"/>
      <c r="Z27" s="9"/>
    </row>
    <row r="28" spans="1:26" ht="15" customHeight="1">
      <c r="A28" s="193" t="s">
        <v>104</v>
      </c>
      <c r="B28" s="17" t="s">
        <v>105</v>
      </c>
      <c r="C28" s="25" t="s">
        <v>80</v>
      </c>
      <c r="D28" s="25"/>
      <c r="E28" s="18"/>
      <c r="F28" s="158"/>
      <c r="G28" s="16"/>
      <c r="H28" s="9"/>
      <c r="I28" s="9"/>
      <c r="J28" s="9"/>
      <c r="K28" s="9"/>
      <c r="L28" s="9"/>
      <c r="M28" s="9"/>
      <c r="N28" s="9"/>
      <c r="O28" s="9"/>
      <c r="P28" s="9"/>
      <c r="Q28" s="9"/>
      <c r="R28" s="9"/>
      <c r="S28" s="9"/>
      <c r="T28" s="9"/>
      <c r="U28" s="9"/>
      <c r="V28" s="9"/>
      <c r="W28" s="9"/>
      <c r="X28" s="9"/>
      <c r="Y28" s="9"/>
      <c r="Z28" s="9"/>
    </row>
    <row r="29" spans="1:26" ht="21.75" customHeight="1">
      <c r="A29" s="172"/>
      <c r="B29" s="35" t="s">
        <v>107</v>
      </c>
      <c r="C29" s="36" t="s">
        <v>108</v>
      </c>
      <c r="D29" s="36"/>
      <c r="E29" s="15"/>
      <c r="F29" s="159"/>
      <c r="G29" s="29"/>
      <c r="H29" s="9"/>
      <c r="I29" s="9"/>
      <c r="J29" s="9"/>
      <c r="K29" s="9"/>
      <c r="L29" s="9"/>
      <c r="M29" s="9"/>
      <c r="N29" s="9"/>
      <c r="O29" s="9"/>
      <c r="P29" s="9"/>
      <c r="Q29" s="9"/>
      <c r="R29" s="9"/>
      <c r="S29" s="9"/>
      <c r="T29" s="9"/>
      <c r="U29" s="9"/>
      <c r="V29" s="9"/>
      <c r="W29" s="9"/>
      <c r="X29" s="9"/>
      <c r="Y29" s="9"/>
      <c r="Z29" s="9"/>
    </row>
    <row r="30" spans="1:26" ht="15" customHeight="1">
      <c r="A30" s="194"/>
      <c r="B30" s="37" t="s">
        <v>110</v>
      </c>
      <c r="C30" s="38">
        <v>0.95</v>
      </c>
      <c r="D30" s="207"/>
      <c r="E30" s="188"/>
      <c r="F30" s="22"/>
      <c r="G30" s="29"/>
      <c r="H30" s="9"/>
      <c r="I30" s="9"/>
      <c r="J30" s="9"/>
      <c r="K30" s="9"/>
      <c r="L30" s="9"/>
      <c r="M30" s="9"/>
      <c r="N30" s="9"/>
      <c r="O30" s="9"/>
      <c r="P30" s="9"/>
      <c r="Q30" s="9"/>
      <c r="R30" s="9"/>
      <c r="S30" s="9"/>
      <c r="T30" s="9"/>
      <c r="U30" s="9"/>
      <c r="V30" s="9"/>
      <c r="W30" s="9"/>
      <c r="X30" s="9"/>
      <c r="Y30" s="9"/>
      <c r="Z30" s="9"/>
    </row>
    <row r="31" spans="1:26" ht="15" customHeight="1">
      <c r="A31" s="171"/>
      <c r="B31" s="42" t="s">
        <v>112</v>
      </c>
      <c r="C31" s="45">
        <v>0.95</v>
      </c>
      <c r="D31" s="189"/>
      <c r="E31" s="190"/>
      <c r="F31" s="18"/>
      <c r="G31" s="46"/>
      <c r="H31" s="9"/>
      <c r="I31" s="9"/>
      <c r="J31" s="9"/>
      <c r="K31" s="9"/>
      <c r="L31" s="9"/>
      <c r="M31" s="9"/>
      <c r="N31" s="9"/>
      <c r="O31" s="9"/>
      <c r="P31" s="9"/>
      <c r="Q31" s="9"/>
      <c r="R31" s="9"/>
      <c r="S31" s="9"/>
      <c r="T31" s="9"/>
      <c r="U31" s="9"/>
      <c r="V31" s="9"/>
      <c r="W31" s="9"/>
      <c r="X31" s="9"/>
      <c r="Y31" s="9"/>
      <c r="Z31" s="9"/>
    </row>
    <row r="32" spans="1:26" ht="15" customHeight="1">
      <c r="A32" s="172"/>
      <c r="B32" s="37" t="s">
        <v>116</v>
      </c>
      <c r="C32" s="36" t="s">
        <v>80</v>
      </c>
      <c r="D32" s="189"/>
      <c r="E32" s="190"/>
      <c r="F32" s="47"/>
      <c r="G32" s="29"/>
      <c r="H32" s="9"/>
      <c r="I32" s="9"/>
      <c r="J32" s="9"/>
      <c r="K32" s="9"/>
      <c r="L32" s="9"/>
      <c r="M32" s="9"/>
      <c r="N32" s="9"/>
      <c r="O32" s="9"/>
      <c r="P32" s="9"/>
      <c r="Q32" s="9"/>
      <c r="R32" s="9"/>
      <c r="S32" s="9"/>
      <c r="T32" s="9"/>
      <c r="U32" s="9"/>
      <c r="V32" s="9"/>
      <c r="W32" s="9"/>
      <c r="X32" s="9"/>
      <c r="Y32" s="9"/>
      <c r="Z32" s="9"/>
    </row>
    <row r="33" spans="1:26" ht="15" customHeight="1">
      <c r="A33" s="202" t="s">
        <v>117</v>
      </c>
      <c r="B33" s="21" t="s">
        <v>119</v>
      </c>
      <c r="C33" s="45">
        <v>0.87</v>
      </c>
      <c r="D33" s="189"/>
      <c r="E33" s="190"/>
      <c r="F33" s="48"/>
      <c r="G33" s="46"/>
      <c r="H33" s="9"/>
      <c r="I33" s="9"/>
      <c r="J33" s="9"/>
      <c r="K33" s="9"/>
      <c r="L33" s="9"/>
      <c r="M33" s="9"/>
      <c r="N33" s="9"/>
      <c r="O33" s="9"/>
      <c r="P33" s="9"/>
      <c r="Q33" s="9"/>
      <c r="R33" s="9"/>
      <c r="S33" s="9"/>
      <c r="T33" s="9"/>
      <c r="U33" s="9"/>
      <c r="V33" s="9"/>
      <c r="W33" s="9"/>
      <c r="X33" s="9"/>
      <c r="Y33" s="9"/>
      <c r="Z33" s="9"/>
    </row>
    <row r="34" spans="1:26" ht="15" customHeight="1">
      <c r="A34" s="171"/>
      <c r="B34" s="37" t="s">
        <v>120</v>
      </c>
      <c r="C34" s="49">
        <v>0.54500000000000004</v>
      </c>
      <c r="D34" s="189"/>
      <c r="E34" s="190"/>
      <c r="F34" s="50"/>
      <c r="G34" s="29"/>
      <c r="H34" s="9"/>
      <c r="I34" s="9"/>
      <c r="J34" s="9"/>
      <c r="K34" s="9"/>
      <c r="L34" s="9"/>
      <c r="M34" s="9"/>
      <c r="N34" s="9"/>
      <c r="O34" s="9"/>
      <c r="P34" s="9"/>
      <c r="Q34" s="9"/>
      <c r="R34" s="9"/>
      <c r="S34" s="9"/>
      <c r="T34" s="9"/>
      <c r="U34" s="9"/>
      <c r="V34" s="9"/>
      <c r="W34" s="9"/>
      <c r="X34" s="9"/>
      <c r="Y34" s="9"/>
      <c r="Z34" s="9"/>
    </row>
    <row r="35" spans="1:26" ht="24.75" customHeight="1">
      <c r="A35" s="172"/>
      <c r="B35" s="51" t="s">
        <v>122</v>
      </c>
      <c r="C35" s="45">
        <v>0.89</v>
      </c>
      <c r="D35" s="191"/>
      <c r="E35" s="192"/>
      <c r="F35" s="52"/>
      <c r="G35" s="46"/>
      <c r="H35" s="9"/>
      <c r="I35" s="9"/>
      <c r="J35" s="9"/>
      <c r="K35" s="9"/>
      <c r="L35" s="9"/>
      <c r="M35" s="9"/>
      <c r="N35" s="9"/>
      <c r="O35" s="9"/>
      <c r="P35" s="9"/>
      <c r="Q35" s="9"/>
      <c r="R35" s="9"/>
      <c r="S35" s="9"/>
      <c r="T35" s="9"/>
      <c r="U35" s="9"/>
      <c r="V35" s="9"/>
      <c r="W35" s="9"/>
      <c r="X35" s="9"/>
      <c r="Y35" s="9"/>
      <c r="Z35" s="9"/>
    </row>
    <row r="36" spans="1:26" ht="30" customHeight="1">
      <c r="A36" s="176" t="s">
        <v>123</v>
      </c>
      <c r="B36" s="177"/>
      <c r="C36" s="177"/>
      <c r="D36" s="177"/>
      <c r="E36" s="177"/>
      <c r="F36" s="177"/>
      <c r="G36" s="178"/>
      <c r="H36" s="9"/>
      <c r="I36" s="9"/>
      <c r="J36" s="9"/>
      <c r="K36" s="9"/>
      <c r="L36" s="9"/>
      <c r="M36" s="9"/>
      <c r="N36" s="9"/>
      <c r="O36" s="9"/>
      <c r="P36" s="9"/>
      <c r="Q36" s="9"/>
      <c r="R36" s="9"/>
      <c r="S36" s="9"/>
      <c r="T36" s="9"/>
      <c r="U36" s="9"/>
      <c r="V36" s="9"/>
      <c r="W36" s="9"/>
      <c r="X36" s="9"/>
      <c r="Y36" s="9"/>
      <c r="Z36" s="9"/>
    </row>
    <row r="37" spans="1:26" ht="15" customHeight="1">
      <c r="A37" s="179" t="str">
        <f>IntegrityActionPlan!B14</f>
        <v>Work Search Issues</v>
      </c>
      <c r="B37" s="177"/>
      <c r="C37" s="177"/>
      <c r="D37" s="177"/>
      <c r="E37" s="177"/>
      <c r="F37" s="177"/>
      <c r="G37" s="178"/>
      <c r="H37" s="9"/>
      <c r="I37" s="9"/>
      <c r="J37" s="9"/>
      <c r="K37" s="9"/>
      <c r="L37" s="9"/>
      <c r="M37" s="9"/>
      <c r="N37" s="9"/>
      <c r="O37" s="9"/>
      <c r="P37" s="9"/>
      <c r="Q37" s="9"/>
      <c r="R37" s="9"/>
      <c r="S37" s="9"/>
      <c r="T37" s="9"/>
      <c r="U37" s="9"/>
      <c r="V37" s="9"/>
      <c r="W37" s="9"/>
      <c r="X37" s="9"/>
      <c r="Y37" s="9"/>
      <c r="Z37" s="9"/>
    </row>
    <row r="38" spans="1:26" ht="15" customHeight="1">
      <c r="A38" s="180" t="str">
        <f>IntegrityActionPlan!B15</f>
        <v>Benefit Year Earnings Issues</v>
      </c>
      <c r="B38" s="177"/>
      <c r="C38" s="177"/>
      <c r="D38" s="177"/>
      <c r="E38" s="177"/>
      <c r="F38" s="177"/>
      <c r="G38" s="178"/>
      <c r="H38" s="9"/>
      <c r="I38" s="9"/>
      <c r="J38" s="9"/>
      <c r="K38" s="9"/>
      <c r="L38" s="9"/>
      <c r="M38" s="9"/>
      <c r="N38" s="9"/>
      <c r="O38" s="9"/>
      <c r="P38" s="9"/>
      <c r="Q38" s="9"/>
      <c r="R38" s="9"/>
      <c r="S38" s="9"/>
      <c r="T38" s="9"/>
      <c r="U38" s="9"/>
      <c r="V38" s="9"/>
      <c r="W38" s="9"/>
      <c r="X38" s="9"/>
      <c r="Y38" s="9"/>
      <c r="Z38" s="9"/>
    </row>
    <row r="39" spans="1:26" ht="15" customHeight="1">
      <c r="A39" s="181" t="str">
        <f>IntegrityActionPlan!B16</f>
        <v>Separation Issues</v>
      </c>
      <c r="B39" s="182"/>
      <c r="C39" s="182"/>
      <c r="D39" s="182"/>
      <c r="E39" s="182"/>
      <c r="F39" s="182"/>
      <c r="G39" s="183"/>
      <c r="H39" s="9"/>
      <c r="I39" s="9"/>
      <c r="J39" s="9"/>
      <c r="K39" s="9"/>
      <c r="L39" s="9"/>
      <c r="M39" s="9"/>
      <c r="N39" s="9"/>
      <c r="O39" s="9"/>
      <c r="P39" s="9"/>
      <c r="Q39" s="9"/>
      <c r="R39" s="9"/>
      <c r="S39" s="9"/>
      <c r="T39" s="9"/>
      <c r="U39" s="9"/>
      <c r="V39" s="9"/>
      <c r="W39" s="9"/>
      <c r="X39" s="9"/>
      <c r="Y39" s="9"/>
      <c r="Z39" s="9"/>
    </row>
    <row r="40" spans="1:26" ht="30" customHeight="1">
      <c r="A40" s="184" t="s">
        <v>127</v>
      </c>
      <c r="B40" s="185"/>
      <c r="C40" s="185"/>
      <c r="D40" s="185"/>
      <c r="E40" s="185"/>
      <c r="F40" s="185"/>
      <c r="G40" s="186"/>
      <c r="H40" s="9"/>
      <c r="I40" s="9"/>
      <c r="J40" s="9"/>
      <c r="K40" s="9"/>
      <c r="L40" s="9"/>
      <c r="M40" s="9"/>
      <c r="N40" s="9"/>
      <c r="O40" s="9"/>
      <c r="P40" s="9"/>
      <c r="Q40" s="9"/>
      <c r="R40" s="9"/>
      <c r="S40" s="9"/>
      <c r="T40" s="9"/>
      <c r="U40" s="9"/>
      <c r="V40" s="9"/>
      <c r="W40" s="9"/>
      <c r="X40" s="9"/>
      <c r="Y40" s="9"/>
      <c r="Z40" s="9"/>
    </row>
    <row r="41" spans="1:26" ht="12.75" customHeight="1">
      <c r="A41" s="199"/>
      <c r="B41" s="200"/>
      <c r="C41" s="21"/>
      <c r="D41" s="18"/>
      <c r="E41" s="18"/>
      <c r="F41" s="18"/>
      <c r="G41" s="19"/>
      <c r="H41" s="9"/>
      <c r="I41" s="9"/>
      <c r="J41" s="9"/>
      <c r="K41" s="9"/>
      <c r="L41" s="9"/>
      <c r="M41" s="9"/>
      <c r="N41" s="9"/>
      <c r="O41" s="9"/>
      <c r="P41" s="9"/>
      <c r="Q41" s="9"/>
      <c r="R41" s="9"/>
      <c r="S41" s="9"/>
      <c r="T41" s="9"/>
      <c r="U41" s="9"/>
      <c r="V41" s="9"/>
      <c r="W41" s="9"/>
      <c r="X41" s="9"/>
      <c r="Y41" s="9"/>
      <c r="Z41" s="9"/>
    </row>
    <row r="42" spans="1:26" ht="12.75" customHeight="1">
      <c r="A42" s="201"/>
      <c r="B42" s="200"/>
      <c r="C42" s="54"/>
      <c r="D42" s="22"/>
      <c r="E42" s="22"/>
      <c r="F42" s="22"/>
      <c r="G42" s="16"/>
      <c r="H42" s="9"/>
      <c r="I42" s="9"/>
      <c r="J42" s="9"/>
      <c r="K42" s="9"/>
      <c r="L42" s="9"/>
      <c r="M42" s="9"/>
      <c r="N42" s="9"/>
      <c r="O42" s="9"/>
      <c r="P42" s="9"/>
      <c r="Q42" s="9"/>
      <c r="R42" s="9"/>
      <c r="S42" s="9"/>
      <c r="T42" s="9"/>
      <c r="U42" s="9"/>
      <c r="V42" s="9"/>
      <c r="W42" s="9"/>
      <c r="X42" s="9"/>
      <c r="Y42" s="9"/>
      <c r="Z42" s="9"/>
    </row>
    <row r="43" spans="1:26" ht="12.75" customHeight="1">
      <c r="A43" s="199"/>
      <c r="B43" s="200"/>
      <c r="C43" s="21"/>
      <c r="D43" s="55"/>
      <c r="E43" s="55"/>
      <c r="F43" s="55"/>
      <c r="G43" s="19"/>
      <c r="H43" s="9"/>
      <c r="I43" s="9"/>
      <c r="J43" s="9"/>
      <c r="K43" s="9"/>
      <c r="L43" s="9"/>
      <c r="M43" s="9"/>
      <c r="N43" s="9"/>
      <c r="O43" s="9"/>
      <c r="P43" s="9"/>
      <c r="Q43" s="9"/>
      <c r="R43" s="9"/>
      <c r="S43" s="9"/>
      <c r="T43" s="9"/>
      <c r="U43" s="9"/>
      <c r="V43" s="9"/>
      <c r="W43" s="9"/>
      <c r="X43" s="9"/>
      <c r="Y43" s="9"/>
      <c r="Z43" s="9"/>
    </row>
    <row r="44" spans="1:26" ht="12.75" customHeight="1">
      <c r="A44" s="197"/>
      <c r="B44" s="198"/>
      <c r="C44" s="56"/>
      <c r="D44" s="57"/>
      <c r="E44" s="57"/>
      <c r="F44" s="57"/>
      <c r="G44" s="58"/>
      <c r="H44" s="9"/>
      <c r="I44" s="9"/>
      <c r="J44" s="9"/>
      <c r="K44" s="9"/>
      <c r="L44" s="9"/>
      <c r="M44" s="9"/>
      <c r="N44" s="9"/>
      <c r="O44" s="9"/>
      <c r="P44" s="9"/>
      <c r="Q44" s="9"/>
      <c r="R44" s="9"/>
      <c r="S44" s="9"/>
      <c r="T44" s="9"/>
      <c r="U44" s="9"/>
      <c r="V44" s="9"/>
      <c r="W44" s="9"/>
      <c r="X44" s="9"/>
      <c r="Y44" s="9"/>
      <c r="Z44" s="9"/>
    </row>
    <row r="45" spans="1:26" ht="12.75" customHeight="1">
      <c r="A45" s="9"/>
      <c r="B45" s="9"/>
      <c r="C45" s="59"/>
      <c r="D45" s="59"/>
      <c r="E45" s="59"/>
      <c r="F45" s="59"/>
      <c r="G45" s="9"/>
      <c r="H45" s="9"/>
      <c r="I45" s="9"/>
      <c r="J45" s="9"/>
      <c r="K45" s="9"/>
      <c r="L45" s="9"/>
      <c r="M45" s="9"/>
      <c r="N45" s="9"/>
      <c r="O45" s="9"/>
      <c r="P45" s="9"/>
      <c r="Q45" s="9"/>
      <c r="R45" s="9"/>
      <c r="S45" s="9"/>
      <c r="T45" s="9"/>
      <c r="U45" s="9"/>
      <c r="V45" s="9"/>
      <c r="W45" s="9"/>
      <c r="X45" s="9"/>
      <c r="Y45" s="9"/>
      <c r="Z45" s="9"/>
    </row>
    <row r="46" spans="1:26" ht="12.75" customHeight="1">
      <c r="A46" s="9"/>
      <c r="B46" s="9"/>
      <c r="C46" s="59"/>
      <c r="D46" s="59"/>
      <c r="E46" s="59"/>
      <c r="F46" s="59"/>
      <c r="G46" s="9"/>
      <c r="H46" s="9"/>
      <c r="I46" s="9"/>
      <c r="J46" s="9"/>
      <c r="K46" s="9"/>
      <c r="L46" s="9"/>
      <c r="M46" s="9"/>
      <c r="N46" s="9"/>
      <c r="O46" s="9"/>
      <c r="P46" s="9"/>
      <c r="Q46" s="9"/>
      <c r="R46" s="9"/>
      <c r="S46" s="9"/>
      <c r="T46" s="9"/>
      <c r="U46" s="9"/>
      <c r="V46" s="9"/>
      <c r="W46" s="9"/>
      <c r="X46" s="9"/>
      <c r="Y46" s="9"/>
      <c r="Z46" s="9"/>
    </row>
    <row r="47" spans="1:26" ht="12.75" customHeight="1">
      <c r="A47" s="9"/>
      <c r="B47" s="9"/>
      <c r="C47" s="59"/>
      <c r="D47" s="59"/>
      <c r="E47" s="59"/>
      <c r="F47" s="59"/>
      <c r="G47" s="9"/>
      <c r="H47" s="9"/>
      <c r="I47" s="9"/>
      <c r="J47" s="9"/>
      <c r="K47" s="9"/>
      <c r="L47" s="9"/>
      <c r="M47" s="9"/>
      <c r="N47" s="9"/>
      <c r="O47" s="9"/>
      <c r="P47" s="9"/>
      <c r="Q47" s="9"/>
      <c r="R47" s="9"/>
      <c r="S47" s="9"/>
      <c r="T47" s="9"/>
      <c r="U47" s="9"/>
      <c r="V47" s="9"/>
      <c r="W47" s="9"/>
      <c r="X47" s="9"/>
      <c r="Y47" s="9"/>
      <c r="Z47" s="9"/>
    </row>
    <row r="48" spans="1:26" ht="12.75" customHeight="1">
      <c r="A48" s="9"/>
      <c r="B48" s="9"/>
      <c r="C48" s="59"/>
      <c r="D48" s="59"/>
      <c r="E48" s="59"/>
      <c r="F48" s="59"/>
      <c r="G48" s="9"/>
      <c r="H48" s="9"/>
      <c r="I48" s="9"/>
      <c r="J48" s="9"/>
      <c r="K48" s="9"/>
      <c r="L48" s="9"/>
      <c r="M48" s="9"/>
      <c r="N48" s="9"/>
      <c r="O48" s="9"/>
      <c r="P48" s="9"/>
      <c r="Q48" s="9"/>
      <c r="R48" s="9"/>
      <c r="S48" s="9"/>
      <c r="T48" s="9"/>
      <c r="U48" s="9"/>
      <c r="V48" s="9"/>
      <c r="W48" s="9"/>
      <c r="X48" s="9"/>
      <c r="Y48" s="9"/>
      <c r="Z48" s="9"/>
    </row>
    <row r="49" spans="1:26" ht="12.75" customHeight="1">
      <c r="A49" s="9"/>
      <c r="B49" s="9"/>
      <c r="C49" s="59"/>
      <c r="D49" s="59"/>
      <c r="E49" s="59"/>
      <c r="F49" s="59"/>
      <c r="G49" s="9"/>
      <c r="H49" s="9"/>
      <c r="I49" s="9"/>
      <c r="J49" s="9"/>
      <c r="K49" s="9"/>
      <c r="L49" s="9"/>
      <c r="M49" s="9"/>
      <c r="N49" s="9"/>
      <c r="O49" s="9"/>
      <c r="P49" s="9"/>
      <c r="Q49" s="9"/>
      <c r="R49" s="9"/>
      <c r="S49" s="9"/>
      <c r="T49" s="9"/>
      <c r="U49" s="9"/>
      <c r="V49" s="9"/>
      <c r="W49" s="9"/>
      <c r="X49" s="9"/>
      <c r="Y49" s="9"/>
      <c r="Z49" s="9"/>
    </row>
    <row r="50" spans="1:26" ht="12.75" customHeight="1">
      <c r="A50" s="9"/>
      <c r="B50" s="9"/>
      <c r="C50" s="59"/>
      <c r="D50" s="59"/>
      <c r="E50" s="59"/>
      <c r="F50" s="59"/>
      <c r="G50" s="9"/>
      <c r="H50" s="9"/>
      <c r="I50" s="9"/>
      <c r="J50" s="9"/>
      <c r="K50" s="9"/>
      <c r="L50" s="9"/>
      <c r="M50" s="9"/>
      <c r="N50" s="9"/>
      <c r="O50" s="9"/>
      <c r="P50" s="9"/>
      <c r="Q50" s="9"/>
      <c r="R50" s="9"/>
      <c r="S50" s="9"/>
      <c r="T50" s="9"/>
      <c r="U50" s="9"/>
      <c r="V50" s="9"/>
      <c r="W50" s="9"/>
      <c r="X50" s="9"/>
      <c r="Y50" s="9"/>
      <c r="Z50" s="9"/>
    </row>
    <row r="51" spans="1:26" ht="12.75" customHeight="1">
      <c r="A51" s="9"/>
      <c r="B51" s="9"/>
      <c r="C51" s="59"/>
      <c r="D51" s="59"/>
      <c r="E51" s="59"/>
      <c r="F51" s="59"/>
      <c r="G51" s="9"/>
      <c r="H51" s="9"/>
      <c r="I51" s="9"/>
      <c r="J51" s="9"/>
      <c r="K51" s="9"/>
      <c r="L51" s="9"/>
      <c r="M51" s="9"/>
      <c r="N51" s="9"/>
      <c r="O51" s="9"/>
      <c r="P51" s="9"/>
      <c r="Q51" s="9"/>
      <c r="R51" s="9"/>
      <c r="S51" s="9"/>
      <c r="T51" s="9"/>
      <c r="U51" s="9"/>
      <c r="V51" s="9"/>
      <c r="W51" s="9"/>
      <c r="X51" s="9"/>
      <c r="Y51" s="9"/>
      <c r="Z51" s="9"/>
    </row>
    <row r="52" spans="1:26" ht="12.75" customHeight="1">
      <c r="A52" s="9"/>
      <c r="B52" s="9"/>
      <c r="C52" s="59"/>
      <c r="D52" s="59"/>
      <c r="E52" s="59"/>
      <c r="F52" s="59"/>
      <c r="G52" s="9"/>
      <c r="H52" s="9"/>
      <c r="I52" s="9"/>
      <c r="J52" s="9"/>
      <c r="K52" s="9"/>
      <c r="L52" s="9"/>
      <c r="M52" s="9"/>
      <c r="N52" s="9"/>
      <c r="O52" s="9"/>
      <c r="P52" s="9"/>
      <c r="Q52" s="9"/>
      <c r="R52" s="9"/>
      <c r="S52" s="9"/>
      <c r="T52" s="9"/>
      <c r="U52" s="9"/>
      <c r="V52" s="9"/>
      <c r="W52" s="9"/>
      <c r="X52" s="9"/>
      <c r="Y52" s="9"/>
      <c r="Z52" s="9"/>
    </row>
    <row r="53" spans="1:26" ht="12.75" customHeight="1">
      <c r="A53" s="9"/>
      <c r="B53" s="9"/>
      <c r="C53" s="59"/>
      <c r="D53" s="59"/>
      <c r="E53" s="59"/>
      <c r="F53" s="59"/>
      <c r="G53" s="9"/>
      <c r="H53" s="9"/>
      <c r="I53" s="9"/>
      <c r="J53" s="9"/>
      <c r="K53" s="9"/>
      <c r="L53" s="9"/>
      <c r="M53" s="9"/>
      <c r="N53" s="9"/>
      <c r="O53" s="9"/>
      <c r="P53" s="9"/>
      <c r="Q53" s="9"/>
      <c r="R53" s="9"/>
      <c r="S53" s="9"/>
      <c r="T53" s="9"/>
      <c r="U53" s="9"/>
      <c r="V53" s="9"/>
      <c r="W53" s="9"/>
      <c r="X53" s="9"/>
      <c r="Y53" s="9"/>
      <c r="Z53" s="9"/>
    </row>
    <row r="54" spans="1:26" ht="12.75" customHeight="1">
      <c r="A54" s="9"/>
      <c r="B54" s="9"/>
      <c r="C54" s="59"/>
      <c r="D54" s="59"/>
      <c r="E54" s="59"/>
      <c r="F54" s="59"/>
      <c r="G54" s="9"/>
      <c r="H54" s="9"/>
      <c r="I54" s="9"/>
      <c r="J54" s="9"/>
      <c r="K54" s="9"/>
      <c r="L54" s="9"/>
      <c r="M54" s="9"/>
      <c r="N54" s="9"/>
      <c r="O54" s="9"/>
      <c r="P54" s="9"/>
      <c r="Q54" s="9"/>
      <c r="R54" s="9"/>
      <c r="S54" s="9"/>
      <c r="T54" s="9"/>
      <c r="U54" s="9"/>
      <c r="V54" s="9"/>
      <c r="W54" s="9"/>
      <c r="X54" s="9"/>
      <c r="Y54" s="9"/>
      <c r="Z54" s="9"/>
    </row>
    <row r="55" spans="1:26" ht="12.75" customHeight="1">
      <c r="A55" s="9"/>
      <c r="B55" s="9"/>
      <c r="C55" s="59"/>
      <c r="D55" s="59"/>
      <c r="E55" s="59"/>
      <c r="F55" s="59"/>
      <c r="G55" s="9"/>
      <c r="H55" s="9"/>
      <c r="I55" s="9"/>
      <c r="J55" s="9"/>
      <c r="K55" s="9"/>
      <c r="L55" s="9"/>
      <c r="M55" s="9"/>
      <c r="N55" s="9"/>
      <c r="O55" s="9"/>
      <c r="P55" s="9"/>
      <c r="Q55" s="9"/>
      <c r="R55" s="9"/>
      <c r="S55" s="9"/>
      <c r="T55" s="9"/>
      <c r="U55" s="9"/>
      <c r="V55" s="9"/>
      <c r="W55" s="9"/>
      <c r="X55" s="9"/>
      <c r="Y55" s="9"/>
      <c r="Z55" s="9"/>
    </row>
    <row r="56" spans="1:26" ht="12.75" customHeight="1">
      <c r="A56" s="9"/>
      <c r="B56" s="9"/>
      <c r="C56" s="59"/>
      <c r="D56" s="59"/>
      <c r="E56" s="59"/>
      <c r="F56" s="59"/>
      <c r="G56" s="9"/>
      <c r="H56" s="9"/>
      <c r="I56" s="9"/>
      <c r="J56" s="9"/>
      <c r="K56" s="9"/>
      <c r="L56" s="9"/>
      <c r="M56" s="9"/>
      <c r="N56" s="9"/>
      <c r="O56" s="9"/>
      <c r="P56" s="9"/>
      <c r="Q56" s="9"/>
      <c r="R56" s="9"/>
      <c r="S56" s="9"/>
      <c r="T56" s="9"/>
      <c r="U56" s="9"/>
      <c r="V56" s="9"/>
      <c r="W56" s="9"/>
      <c r="X56" s="9"/>
      <c r="Y56" s="9"/>
      <c r="Z56" s="9"/>
    </row>
    <row r="57" spans="1:26" ht="12.75" customHeight="1">
      <c r="A57" s="9"/>
      <c r="B57" s="9"/>
      <c r="C57" s="59"/>
      <c r="D57" s="59"/>
      <c r="E57" s="59"/>
      <c r="F57" s="59"/>
      <c r="G57" s="9"/>
      <c r="H57" s="9"/>
      <c r="I57" s="9"/>
      <c r="J57" s="9"/>
      <c r="K57" s="9"/>
      <c r="L57" s="9"/>
      <c r="M57" s="9"/>
      <c r="N57" s="9"/>
      <c r="O57" s="9"/>
      <c r="P57" s="9"/>
      <c r="Q57" s="9"/>
      <c r="R57" s="9"/>
      <c r="S57" s="9"/>
      <c r="T57" s="9"/>
      <c r="U57" s="9"/>
      <c r="V57" s="9"/>
      <c r="W57" s="9"/>
      <c r="X57" s="9"/>
      <c r="Y57" s="9"/>
      <c r="Z57" s="9"/>
    </row>
    <row r="58" spans="1:26" ht="12.75" customHeight="1">
      <c r="A58" s="9"/>
      <c r="B58" s="9"/>
      <c r="C58" s="59"/>
      <c r="D58" s="59"/>
      <c r="E58" s="59"/>
      <c r="F58" s="59"/>
      <c r="G58" s="9"/>
      <c r="H58" s="9"/>
      <c r="I58" s="9"/>
      <c r="J58" s="9"/>
      <c r="K58" s="9"/>
      <c r="L58" s="9"/>
      <c r="M58" s="9"/>
      <c r="N58" s="9"/>
      <c r="O58" s="9"/>
      <c r="P58" s="9"/>
      <c r="Q58" s="9"/>
      <c r="R58" s="9"/>
      <c r="S58" s="9"/>
      <c r="T58" s="9"/>
      <c r="U58" s="9"/>
      <c r="V58" s="9"/>
      <c r="W58" s="9"/>
      <c r="X58" s="9"/>
      <c r="Y58" s="9"/>
      <c r="Z58" s="9"/>
    </row>
    <row r="59" spans="1:26" ht="12.75" customHeight="1">
      <c r="A59" s="9"/>
      <c r="B59" s="9"/>
      <c r="C59" s="59"/>
      <c r="D59" s="59"/>
      <c r="E59" s="59"/>
      <c r="F59" s="59"/>
      <c r="G59" s="9"/>
      <c r="H59" s="9"/>
      <c r="I59" s="9"/>
      <c r="J59" s="9"/>
      <c r="K59" s="9"/>
      <c r="L59" s="9"/>
      <c r="M59" s="9"/>
      <c r="N59" s="9"/>
      <c r="O59" s="9"/>
      <c r="P59" s="9"/>
      <c r="Q59" s="9"/>
      <c r="R59" s="9"/>
      <c r="S59" s="9"/>
      <c r="T59" s="9"/>
      <c r="U59" s="9"/>
      <c r="V59" s="9"/>
      <c r="W59" s="9"/>
      <c r="X59" s="9"/>
      <c r="Y59" s="9"/>
      <c r="Z59" s="9"/>
    </row>
    <row r="60" spans="1:26" ht="12.75" customHeight="1">
      <c r="A60" s="9"/>
      <c r="B60" s="9"/>
      <c r="C60" s="59"/>
      <c r="D60" s="59"/>
      <c r="E60" s="59"/>
      <c r="F60" s="59"/>
      <c r="G60" s="9"/>
      <c r="H60" s="9"/>
      <c r="I60" s="9"/>
      <c r="J60" s="9"/>
      <c r="K60" s="9"/>
      <c r="L60" s="9"/>
      <c r="M60" s="9"/>
      <c r="N60" s="9"/>
      <c r="O60" s="9"/>
      <c r="P60" s="9"/>
      <c r="Q60" s="9"/>
      <c r="R60" s="9"/>
      <c r="S60" s="9"/>
      <c r="T60" s="9"/>
      <c r="U60" s="9"/>
      <c r="V60" s="9"/>
      <c r="W60" s="9"/>
      <c r="X60" s="9"/>
      <c r="Y60" s="9"/>
      <c r="Z60" s="9"/>
    </row>
    <row r="61" spans="1:26" ht="12.75" customHeight="1">
      <c r="A61" s="9"/>
      <c r="B61" s="9"/>
      <c r="C61" s="59"/>
      <c r="D61" s="59"/>
      <c r="E61" s="59"/>
      <c r="F61" s="59"/>
      <c r="G61" s="9"/>
      <c r="H61" s="9"/>
      <c r="I61" s="9"/>
      <c r="J61" s="9"/>
      <c r="K61" s="9"/>
      <c r="L61" s="9"/>
      <c r="M61" s="9"/>
      <c r="N61" s="9"/>
      <c r="O61" s="9"/>
      <c r="P61" s="9"/>
      <c r="Q61" s="9"/>
      <c r="R61" s="9"/>
      <c r="S61" s="9"/>
      <c r="T61" s="9"/>
      <c r="U61" s="9"/>
      <c r="V61" s="9"/>
      <c r="W61" s="9"/>
      <c r="X61" s="9"/>
      <c r="Y61" s="9"/>
      <c r="Z61" s="9"/>
    </row>
    <row r="62" spans="1:26" ht="12.75" customHeight="1">
      <c r="A62" s="9"/>
      <c r="B62" s="9"/>
      <c r="C62" s="59"/>
      <c r="D62" s="59"/>
      <c r="E62" s="59"/>
      <c r="F62" s="59"/>
      <c r="G62" s="9"/>
      <c r="H62" s="9"/>
      <c r="I62" s="9"/>
      <c r="J62" s="9"/>
      <c r="K62" s="9"/>
      <c r="L62" s="9"/>
      <c r="M62" s="9"/>
      <c r="N62" s="9"/>
      <c r="O62" s="9"/>
      <c r="P62" s="9"/>
      <c r="Q62" s="9"/>
      <c r="R62" s="9"/>
      <c r="S62" s="9"/>
      <c r="T62" s="9"/>
      <c r="U62" s="9"/>
      <c r="V62" s="9"/>
      <c r="W62" s="9"/>
      <c r="X62" s="9"/>
      <c r="Y62" s="9"/>
      <c r="Z62" s="9"/>
    </row>
    <row r="63" spans="1:26" ht="12.75" customHeight="1">
      <c r="A63" s="9"/>
      <c r="B63" s="9"/>
      <c r="C63" s="59"/>
      <c r="D63" s="59"/>
      <c r="E63" s="59"/>
      <c r="F63" s="59"/>
      <c r="G63" s="9"/>
      <c r="H63" s="9"/>
      <c r="I63" s="9"/>
      <c r="J63" s="9"/>
      <c r="K63" s="9"/>
      <c r="L63" s="9"/>
      <c r="M63" s="9"/>
      <c r="N63" s="9"/>
      <c r="O63" s="9"/>
      <c r="P63" s="9"/>
      <c r="Q63" s="9"/>
      <c r="R63" s="9"/>
      <c r="S63" s="9"/>
      <c r="T63" s="9"/>
      <c r="U63" s="9"/>
      <c r="V63" s="9"/>
      <c r="W63" s="9"/>
      <c r="X63" s="9"/>
      <c r="Y63" s="9"/>
      <c r="Z63" s="9"/>
    </row>
    <row r="64" spans="1:26" ht="12.75" customHeight="1">
      <c r="A64" s="9"/>
      <c r="B64" s="9"/>
      <c r="C64" s="59"/>
      <c r="D64" s="59"/>
      <c r="E64" s="59"/>
      <c r="F64" s="59"/>
      <c r="G64" s="9"/>
      <c r="H64" s="9"/>
      <c r="I64" s="9"/>
      <c r="J64" s="9"/>
      <c r="K64" s="9"/>
      <c r="L64" s="9"/>
      <c r="M64" s="9"/>
      <c r="N64" s="9"/>
      <c r="O64" s="9"/>
      <c r="P64" s="9"/>
      <c r="Q64" s="9"/>
      <c r="R64" s="9"/>
      <c r="S64" s="9"/>
      <c r="T64" s="9"/>
      <c r="U64" s="9"/>
      <c r="V64" s="9"/>
      <c r="W64" s="9"/>
      <c r="X64" s="9"/>
      <c r="Y64" s="9"/>
      <c r="Z64" s="9"/>
    </row>
    <row r="65" spans="1:26" ht="12.75" customHeight="1">
      <c r="A65" s="9"/>
      <c r="B65" s="9"/>
      <c r="C65" s="59"/>
      <c r="D65" s="59"/>
      <c r="E65" s="59"/>
      <c r="F65" s="59"/>
      <c r="G65" s="9"/>
      <c r="H65" s="9"/>
      <c r="I65" s="9"/>
      <c r="J65" s="9"/>
      <c r="K65" s="9"/>
      <c r="L65" s="9"/>
      <c r="M65" s="9"/>
      <c r="N65" s="9"/>
      <c r="O65" s="9"/>
      <c r="P65" s="9"/>
      <c r="Q65" s="9"/>
      <c r="R65" s="9"/>
      <c r="S65" s="9"/>
      <c r="T65" s="9"/>
      <c r="U65" s="9"/>
      <c r="V65" s="9"/>
      <c r="W65" s="9"/>
      <c r="X65" s="9"/>
      <c r="Y65" s="9"/>
      <c r="Z65" s="9"/>
    </row>
    <row r="66" spans="1:26" ht="12.75" customHeight="1">
      <c r="A66" s="9"/>
      <c r="B66" s="9"/>
      <c r="C66" s="59"/>
      <c r="D66" s="59"/>
      <c r="E66" s="59"/>
      <c r="F66" s="59"/>
      <c r="G66" s="9"/>
      <c r="H66" s="9"/>
      <c r="I66" s="9"/>
      <c r="J66" s="9"/>
      <c r="K66" s="9"/>
      <c r="L66" s="9"/>
      <c r="M66" s="9"/>
      <c r="N66" s="9"/>
      <c r="O66" s="9"/>
      <c r="P66" s="9"/>
      <c r="Q66" s="9"/>
      <c r="R66" s="9"/>
      <c r="S66" s="9"/>
      <c r="T66" s="9"/>
      <c r="U66" s="9"/>
      <c r="V66" s="9"/>
      <c r="W66" s="9"/>
      <c r="X66" s="9"/>
      <c r="Y66" s="9"/>
      <c r="Z66" s="9"/>
    </row>
    <row r="67" spans="1:26" ht="12.75" customHeight="1">
      <c r="A67" s="61"/>
      <c r="B67" s="12"/>
      <c r="C67" s="62"/>
      <c r="D67" s="62"/>
      <c r="E67" s="62"/>
      <c r="F67" s="62"/>
      <c r="G67" s="9"/>
      <c r="H67" s="9"/>
      <c r="I67" s="9"/>
      <c r="J67" s="9"/>
      <c r="K67" s="9"/>
      <c r="L67" s="9"/>
      <c r="M67" s="9"/>
      <c r="N67" s="9"/>
      <c r="O67" s="9"/>
      <c r="P67" s="9"/>
      <c r="Q67" s="9"/>
      <c r="R67" s="9"/>
      <c r="S67" s="9"/>
      <c r="T67" s="9"/>
      <c r="U67" s="9"/>
      <c r="V67" s="9"/>
      <c r="W67" s="9"/>
      <c r="X67" s="9"/>
      <c r="Y67" s="9"/>
      <c r="Z67" s="9"/>
    </row>
    <row r="68" spans="1:26" ht="12.75" customHeight="1">
      <c r="A68" s="61"/>
      <c r="B68" s="12"/>
      <c r="C68" s="62"/>
      <c r="D68" s="62"/>
      <c r="E68" s="62"/>
      <c r="F68" s="62"/>
      <c r="G68" s="9"/>
      <c r="H68" s="9"/>
      <c r="I68" s="9"/>
      <c r="J68" s="9"/>
      <c r="K68" s="9"/>
      <c r="L68" s="9"/>
      <c r="M68" s="9"/>
      <c r="N68" s="9"/>
      <c r="O68" s="9"/>
      <c r="P68" s="9"/>
      <c r="Q68" s="9"/>
      <c r="R68" s="9"/>
      <c r="S68" s="9"/>
      <c r="T68" s="9"/>
      <c r="U68" s="9"/>
      <c r="V68" s="9"/>
      <c r="W68" s="9"/>
      <c r="X68" s="9"/>
      <c r="Y68" s="9"/>
      <c r="Z68" s="9"/>
    </row>
    <row r="69" spans="1:26" ht="12.75" customHeight="1">
      <c r="A69" s="61"/>
      <c r="B69" s="12"/>
      <c r="C69" s="62"/>
      <c r="D69" s="62"/>
      <c r="E69" s="62"/>
      <c r="F69" s="62"/>
      <c r="G69" s="9"/>
      <c r="H69" s="9"/>
      <c r="I69" s="9"/>
      <c r="J69" s="9"/>
      <c r="K69" s="9"/>
      <c r="L69" s="9"/>
      <c r="M69" s="9"/>
      <c r="N69" s="9"/>
      <c r="O69" s="9"/>
      <c r="P69" s="9"/>
      <c r="Q69" s="9"/>
      <c r="R69" s="9"/>
      <c r="S69" s="9"/>
      <c r="T69" s="9"/>
      <c r="U69" s="9"/>
      <c r="V69" s="9"/>
      <c r="W69" s="9"/>
      <c r="X69" s="9"/>
      <c r="Y69" s="9"/>
      <c r="Z69" s="9"/>
    </row>
    <row r="70" spans="1:26" ht="12.75" customHeight="1">
      <c r="A70" s="61"/>
      <c r="B70" s="12"/>
      <c r="C70" s="62"/>
      <c r="D70" s="62"/>
      <c r="E70" s="62"/>
      <c r="F70" s="62"/>
      <c r="G70" s="9"/>
      <c r="H70" s="9"/>
      <c r="I70" s="9"/>
      <c r="J70" s="9"/>
      <c r="K70" s="9"/>
      <c r="L70" s="9"/>
      <c r="M70" s="9"/>
      <c r="N70" s="9"/>
      <c r="O70" s="9"/>
      <c r="P70" s="9"/>
      <c r="Q70" s="9"/>
      <c r="R70" s="9"/>
      <c r="S70" s="9"/>
      <c r="T70" s="9"/>
      <c r="U70" s="9"/>
      <c r="V70" s="9"/>
      <c r="W70" s="9"/>
      <c r="X70" s="9"/>
      <c r="Y70" s="9"/>
      <c r="Z70" s="9"/>
    </row>
    <row r="71" spans="1:26" ht="12.75" customHeight="1">
      <c r="A71" s="61"/>
      <c r="B71" s="12"/>
      <c r="C71" s="62"/>
      <c r="D71" s="62"/>
      <c r="E71" s="62"/>
      <c r="F71" s="62"/>
      <c r="G71" s="9"/>
      <c r="H71" s="9"/>
      <c r="I71" s="9"/>
      <c r="J71" s="9"/>
      <c r="K71" s="9"/>
      <c r="L71" s="9"/>
      <c r="M71" s="9"/>
      <c r="N71" s="9"/>
      <c r="O71" s="9"/>
      <c r="P71" s="9"/>
      <c r="Q71" s="9"/>
      <c r="R71" s="9"/>
      <c r="S71" s="9"/>
      <c r="T71" s="9"/>
      <c r="U71" s="9"/>
      <c r="V71" s="9"/>
      <c r="W71" s="9"/>
      <c r="X71" s="9"/>
      <c r="Y71" s="9"/>
      <c r="Z71" s="9"/>
    </row>
    <row r="72" spans="1:26" ht="12.75" customHeight="1">
      <c r="A72" s="61"/>
      <c r="B72" s="12"/>
      <c r="C72" s="62"/>
      <c r="D72" s="62"/>
      <c r="E72" s="62"/>
      <c r="F72" s="62"/>
      <c r="G72" s="9"/>
      <c r="H72" s="9"/>
      <c r="I72" s="9"/>
      <c r="J72" s="9"/>
      <c r="K72" s="9"/>
      <c r="L72" s="9"/>
      <c r="M72" s="9"/>
      <c r="N72" s="9"/>
      <c r="O72" s="9"/>
      <c r="P72" s="9"/>
      <c r="Q72" s="9"/>
      <c r="R72" s="9"/>
      <c r="S72" s="9"/>
      <c r="T72" s="9"/>
      <c r="U72" s="9"/>
      <c r="V72" s="9"/>
      <c r="W72" s="9"/>
      <c r="X72" s="9"/>
      <c r="Y72" s="9"/>
      <c r="Z72" s="9"/>
    </row>
    <row r="73" spans="1:26" ht="12.75" customHeight="1">
      <c r="A73" s="61"/>
      <c r="B73" s="12"/>
      <c r="C73" s="62"/>
      <c r="D73" s="62"/>
      <c r="E73" s="62"/>
      <c r="F73" s="62"/>
      <c r="G73" s="9"/>
      <c r="H73" s="9"/>
      <c r="I73" s="9"/>
      <c r="J73" s="9"/>
      <c r="K73" s="9"/>
      <c r="L73" s="9"/>
      <c r="M73" s="9"/>
      <c r="N73" s="9"/>
      <c r="O73" s="9"/>
      <c r="P73" s="9"/>
      <c r="Q73" s="9"/>
      <c r="R73" s="9"/>
      <c r="S73" s="9"/>
      <c r="T73" s="9"/>
      <c r="U73" s="9"/>
      <c r="V73" s="9"/>
      <c r="W73" s="9"/>
      <c r="X73" s="9"/>
      <c r="Y73" s="9"/>
      <c r="Z73" s="9"/>
    </row>
    <row r="74" spans="1:26" ht="12.75" customHeight="1">
      <c r="A74" s="61"/>
      <c r="B74" s="12"/>
      <c r="C74" s="62"/>
      <c r="D74" s="62"/>
      <c r="E74" s="62"/>
      <c r="F74" s="62"/>
      <c r="G74" s="9"/>
      <c r="H74" s="9"/>
      <c r="I74" s="9"/>
      <c r="J74" s="9"/>
      <c r="K74" s="9"/>
      <c r="L74" s="9"/>
      <c r="M74" s="9"/>
      <c r="N74" s="9"/>
      <c r="O74" s="9"/>
      <c r="P74" s="9"/>
      <c r="Q74" s="9"/>
      <c r="R74" s="9"/>
      <c r="S74" s="9"/>
      <c r="T74" s="9"/>
      <c r="U74" s="9"/>
      <c r="V74" s="9"/>
      <c r="W74" s="9"/>
      <c r="X74" s="9"/>
      <c r="Y74" s="9"/>
      <c r="Z74" s="9"/>
    </row>
    <row r="75" spans="1:26" ht="12.75" customHeight="1">
      <c r="A75" s="61"/>
      <c r="B75" s="12"/>
      <c r="C75" s="62"/>
      <c r="D75" s="62"/>
      <c r="E75" s="62"/>
      <c r="F75" s="62"/>
      <c r="G75" s="9"/>
      <c r="H75" s="9"/>
      <c r="I75" s="9"/>
      <c r="J75" s="9"/>
      <c r="K75" s="9"/>
      <c r="L75" s="9"/>
      <c r="M75" s="9"/>
      <c r="N75" s="9"/>
      <c r="O75" s="9"/>
      <c r="P75" s="9"/>
      <c r="Q75" s="9"/>
      <c r="R75" s="9"/>
      <c r="S75" s="9"/>
      <c r="T75" s="9"/>
      <c r="U75" s="9"/>
      <c r="V75" s="9"/>
      <c r="W75" s="9"/>
      <c r="X75" s="9"/>
      <c r="Y75" s="9"/>
      <c r="Z75" s="9"/>
    </row>
    <row r="76" spans="1:26" ht="12.75" customHeight="1">
      <c r="A76" s="61"/>
      <c r="B76" s="12"/>
      <c r="C76" s="62"/>
      <c r="D76" s="62"/>
      <c r="E76" s="62"/>
      <c r="F76" s="62"/>
      <c r="G76" s="9"/>
      <c r="H76" s="9"/>
      <c r="I76" s="9"/>
      <c r="J76" s="9"/>
      <c r="K76" s="9"/>
      <c r="L76" s="9"/>
      <c r="M76" s="9"/>
      <c r="N76" s="9"/>
      <c r="O76" s="9"/>
      <c r="P76" s="9"/>
      <c r="Q76" s="9"/>
      <c r="R76" s="9"/>
      <c r="S76" s="9"/>
      <c r="T76" s="9"/>
      <c r="U76" s="9"/>
      <c r="V76" s="9"/>
      <c r="W76" s="9"/>
      <c r="X76" s="9"/>
      <c r="Y76" s="9"/>
      <c r="Z76" s="9"/>
    </row>
    <row r="77" spans="1:26" ht="12.75" customHeight="1">
      <c r="A77" s="61"/>
      <c r="B77" s="12"/>
      <c r="C77" s="62"/>
      <c r="D77" s="62"/>
      <c r="E77" s="62"/>
      <c r="F77" s="62"/>
      <c r="G77" s="9"/>
      <c r="H77" s="9"/>
      <c r="I77" s="9"/>
      <c r="J77" s="9"/>
      <c r="K77" s="9"/>
      <c r="L77" s="9"/>
      <c r="M77" s="9"/>
      <c r="N77" s="9"/>
      <c r="O77" s="9"/>
      <c r="P77" s="9"/>
      <c r="Q77" s="9"/>
      <c r="R77" s="9"/>
      <c r="S77" s="9"/>
      <c r="T77" s="9"/>
      <c r="U77" s="9"/>
      <c r="V77" s="9"/>
      <c r="W77" s="9"/>
      <c r="X77" s="9"/>
      <c r="Y77" s="9"/>
      <c r="Z77" s="9"/>
    </row>
    <row r="78" spans="1:26" ht="12.75" customHeight="1">
      <c r="A78" s="61"/>
      <c r="B78" s="12"/>
      <c r="C78" s="62"/>
      <c r="D78" s="62"/>
      <c r="E78" s="62"/>
      <c r="F78" s="62"/>
      <c r="G78" s="9"/>
      <c r="H78" s="9"/>
      <c r="I78" s="9"/>
      <c r="J78" s="9"/>
      <c r="K78" s="9"/>
      <c r="L78" s="9"/>
      <c r="M78" s="9"/>
      <c r="N78" s="9"/>
      <c r="O78" s="9"/>
      <c r="P78" s="9"/>
      <c r="Q78" s="9"/>
      <c r="R78" s="9"/>
      <c r="S78" s="9"/>
      <c r="T78" s="9"/>
      <c r="U78" s="9"/>
      <c r="V78" s="9"/>
      <c r="W78" s="9"/>
      <c r="X78" s="9"/>
      <c r="Y78" s="9"/>
      <c r="Z78" s="9"/>
    </row>
    <row r="79" spans="1:26" ht="12.75" customHeight="1">
      <c r="A79" s="61"/>
      <c r="B79" s="12"/>
      <c r="C79" s="62"/>
      <c r="D79" s="62"/>
      <c r="E79" s="62"/>
      <c r="F79" s="62"/>
      <c r="G79" s="9"/>
      <c r="H79" s="9"/>
      <c r="I79" s="9"/>
      <c r="J79" s="9"/>
      <c r="K79" s="9"/>
      <c r="L79" s="9"/>
      <c r="M79" s="9"/>
      <c r="N79" s="9"/>
      <c r="O79" s="9"/>
      <c r="P79" s="9"/>
      <c r="Q79" s="9"/>
      <c r="R79" s="9"/>
      <c r="S79" s="9"/>
      <c r="T79" s="9"/>
      <c r="U79" s="9"/>
      <c r="V79" s="9"/>
      <c r="W79" s="9"/>
      <c r="X79" s="9"/>
      <c r="Y79" s="9"/>
      <c r="Z79" s="9"/>
    </row>
    <row r="80" spans="1:26" ht="12.75" customHeight="1">
      <c r="A80" s="61"/>
      <c r="B80" s="12"/>
      <c r="C80" s="62"/>
      <c r="D80" s="62"/>
      <c r="E80" s="62"/>
      <c r="F80" s="62"/>
      <c r="G80" s="9"/>
      <c r="H80" s="9"/>
      <c r="I80" s="9"/>
      <c r="J80" s="9"/>
      <c r="K80" s="9"/>
      <c r="L80" s="9"/>
      <c r="M80" s="9"/>
      <c r="N80" s="9"/>
      <c r="O80" s="9"/>
      <c r="P80" s="9"/>
      <c r="Q80" s="9"/>
      <c r="R80" s="9"/>
      <c r="S80" s="9"/>
      <c r="T80" s="9"/>
      <c r="U80" s="9"/>
      <c r="V80" s="9"/>
      <c r="W80" s="9"/>
      <c r="X80" s="9"/>
      <c r="Y80" s="9"/>
      <c r="Z80" s="9"/>
    </row>
    <row r="81" spans="1:26" ht="12.75" customHeight="1">
      <c r="A81" s="61"/>
      <c r="B81" s="12"/>
      <c r="C81" s="62"/>
      <c r="D81" s="62"/>
      <c r="E81" s="62"/>
      <c r="F81" s="62"/>
      <c r="G81" s="9"/>
      <c r="H81" s="9"/>
      <c r="I81" s="9"/>
      <c r="J81" s="9"/>
      <c r="K81" s="9"/>
      <c r="L81" s="9"/>
      <c r="M81" s="9"/>
      <c r="N81" s="9"/>
      <c r="O81" s="9"/>
      <c r="P81" s="9"/>
      <c r="Q81" s="9"/>
      <c r="R81" s="9"/>
      <c r="S81" s="9"/>
      <c r="T81" s="9"/>
      <c r="U81" s="9"/>
      <c r="V81" s="9"/>
      <c r="W81" s="9"/>
      <c r="X81" s="9"/>
      <c r="Y81" s="9"/>
      <c r="Z81" s="9"/>
    </row>
    <row r="82" spans="1:26" ht="12.75" customHeight="1">
      <c r="A82" s="61"/>
      <c r="B82" s="12"/>
      <c r="C82" s="62"/>
      <c r="D82" s="62"/>
      <c r="E82" s="62"/>
      <c r="F82" s="62"/>
      <c r="G82" s="9"/>
      <c r="H82" s="9"/>
      <c r="I82" s="9"/>
      <c r="J82" s="9"/>
      <c r="K82" s="9"/>
      <c r="L82" s="9"/>
      <c r="M82" s="9"/>
      <c r="N82" s="9"/>
      <c r="O82" s="9"/>
      <c r="P82" s="9"/>
      <c r="Q82" s="9"/>
      <c r="R82" s="9"/>
      <c r="S82" s="9"/>
      <c r="T82" s="9"/>
      <c r="U82" s="9"/>
      <c r="V82" s="9"/>
      <c r="W82" s="9"/>
      <c r="X82" s="9"/>
      <c r="Y82" s="9"/>
      <c r="Z82" s="9"/>
    </row>
    <row r="83" spans="1:26" ht="12.75" customHeight="1">
      <c r="A83" s="61"/>
      <c r="B83" s="12"/>
      <c r="C83" s="62"/>
      <c r="D83" s="62"/>
      <c r="E83" s="62"/>
      <c r="F83" s="62"/>
      <c r="G83" s="9"/>
      <c r="H83" s="9"/>
      <c r="I83" s="9"/>
      <c r="J83" s="9"/>
      <c r="K83" s="9"/>
      <c r="L83" s="9"/>
      <c r="M83" s="9"/>
      <c r="N83" s="9"/>
      <c r="O83" s="9"/>
      <c r="P83" s="9"/>
      <c r="Q83" s="9"/>
      <c r="R83" s="9"/>
      <c r="S83" s="9"/>
      <c r="T83" s="9"/>
      <c r="U83" s="9"/>
      <c r="V83" s="9"/>
      <c r="W83" s="9"/>
      <c r="X83" s="9"/>
      <c r="Y83" s="9"/>
      <c r="Z83" s="9"/>
    </row>
    <row r="84" spans="1:26" ht="12.75" customHeight="1">
      <c r="A84" s="61"/>
      <c r="B84" s="12"/>
      <c r="C84" s="62"/>
      <c r="D84" s="62"/>
      <c r="E84" s="62"/>
      <c r="F84" s="62"/>
      <c r="G84" s="9"/>
      <c r="H84" s="9"/>
      <c r="I84" s="9"/>
      <c r="J84" s="9"/>
      <c r="K84" s="9"/>
      <c r="L84" s="9"/>
      <c r="M84" s="9"/>
      <c r="N84" s="9"/>
      <c r="O84" s="9"/>
      <c r="P84" s="9"/>
      <c r="Q84" s="9"/>
      <c r="R84" s="9"/>
      <c r="S84" s="9"/>
      <c r="T84" s="9"/>
      <c r="U84" s="9"/>
      <c r="V84" s="9"/>
      <c r="W84" s="9"/>
      <c r="X84" s="9"/>
      <c r="Y84" s="9"/>
      <c r="Z84" s="9"/>
    </row>
    <row r="85" spans="1:26" ht="12.75" customHeight="1">
      <c r="A85" s="61"/>
      <c r="B85" s="12"/>
      <c r="C85" s="62"/>
      <c r="D85" s="62"/>
      <c r="E85" s="62"/>
      <c r="F85" s="62"/>
      <c r="G85" s="9"/>
      <c r="H85" s="9"/>
      <c r="I85" s="9"/>
      <c r="J85" s="9"/>
      <c r="K85" s="9"/>
      <c r="L85" s="9"/>
      <c r="M85" s="9"/>
      <c r="N85" s="9"/>
      <c r="O85" s="9"/>
      <c r="P85" s="9"/>
      <c r="Q85" s="9"/>
      <c r="R85" s="9"/>
      <c r="S85" s="9"/>
      <c r="T85" s="9"/>
      <c r="U85" s="9"/>
      <c r="V85" s="9"/>
      <c r="W85" s="9"/>
      <c r="X85" s="9"/>
      <c r="Y85" s="9"/>
      <c r="Z85" s="9"/>
    </row>
    <row r="86" spans="1:26" ht="12.75" customHeight="1">
      <c r="A86" s="61"/>
      <c r="B86" s="12"/>
      <c r="C86" s="62"/>
      <c r="D86" s="62"/>
      <c r="E86" s="62"/>
      <c r="F86" s="62"/>
      <c r="G86" s="9"/>
      <c r="H86" s="9"/>
      <c r="I86" s="9"/>
      <c r="J86" s="9"/>
      <c r="K86" s="9"/>
      <c r="L86" s="9"/>
      <c r="M86" s="9"/>
      <c r="N86" s="9"/>
      <c r="O86" s="9"/>
      <c r="P86" s="9"/>
      <c r="Q86" s="9"/>
      <c r="R86" s="9"/>
      <c r="S86" s="9"/>
      <c r="T86" s="9"/>
      <c r="U86" s="9"/>
      <c r="V86" s="9"/>
      <c r="W86" s="9"/>
      <c r="X86" s="9"/>
      <c r="Y86" s="9"/>
      <c r="Z86" s="9"/>
    </row>
    <row r="87" spans="1:26" ht="12.75" customHeight="1">
      <c r="A87" s="61"/>
      <c r="B87" s="12"/>
      <c r="C87" s="62"/>
      <c r="D87" s="62"/>
      <c r="E87" s="62"/>
      <c r="F87" s="62"/>
      <c r="G87" s="9"/>
      <c r="H87" s="9"/>
      <c r="I87" s="9"/>
      <c r="J87" s="9"/>
      <c r="K87" s="9"/>
      <c r="L87" s="9"/>
      <c r="M87" s="9"/>
      <c r="N87" s="9"/>
      <c r="O87" s="9"/>
      <c r="P87" s="9"/>
      <c r="Q87" s="9"/>
      <c r="R87" s="9"/>
      <c r="S87" s="9"/>
      <c r="T87" s="9"/>
      <c r="U87" s="9"/>
      <c r="V87" s="9"/>
      <c r="W87" s="9"/>
      <c r="X87" s="9"/>
      <c r="Y87" s="9"/>
      <c r="Z87" s="9"/>
    </row>
    <row r="88" spans="1:26" ht="12.75" customHeight="1">
      <c r="A88" s="61"/>
      <c r="B88" s="12"/>
      <c r="C88" s="62"/>
      <c r="D88" s="62"/>
      <c r="E88" s="62"/>
      <c r="F88" s="62"/>
      <c r="G88" s="9"/>
      <c r="H88" s="9"/>
      <c r="I88" s="9"/>
      <c r="J88" s="9"/>
      <c r="K88" s="9"/>
      <c r="L88" s="9"/>
      <c r="M88" s="9"/>
      <c r="N88" s="9"/>
      <c r="O88" s="9"/>
      <c r="P88" s="9"/>
      <c r="Q88" s="9"/>
      <c r="R88" s="9"/>
      <c r="S88" s="9"/>
      <c r="T88" s="9"/>
      <c r="U88" s="9"/>
      <c r="V88" s="9"/>
      <c r="W88" s="9"/>
      <c r="X88" s="9"/>
      <c r="Y88" s="9"/>
      <c r="Z88" s="9"/>
    </row>
    <row r="89" spans="1:26" ht="12.75" customHeight="1">
      <c r="A89" s="61"/>
      <c r="B89" s="12"/>
      <c r="C89" s="62"/>
      <c r="D89" s="62"/>
      <c r="E89" s="62"/>
      <c r="F89" s="62"/>
      <c r="G89" s="9"/>
      <c r="H89" s="9"/>
      <c r="I89" s="9"/>
      <c r="J89" s="9"/>
      <c r="K89" s="9"/>
      <c r="L89" s="9"/>
      <c r="M89" s="9"/>
      <c r="N89" s="9"/>
      <c r="O89" s="9"/>
      <c r="P89" s="9"/>
      <c r="Q89" s="9"/>
      <c r="R89" s="9"/>
      <c r="S89" s="9"/>
      <c r="T89" s="9"/>
      <c r="U89" s="9"/>
      <c r="V89" s="9"/>
      <c r="W89" s="9"/>
      <c r="X89" s="9"/>
      <c r="Y89" s="9"/>
      <c r="Z89" s="9"/>
    </row>
    <row r="90" spans="1:26" ht="12.75" customHeight="1">
      <c r="A90" s="61"/>
      <c r="B90" s="12"/>
      <c r="C90" s="62"/>
      <c r="D90" s="62"/>
      <c r="E90" s="62"/>
      <c r="F90" s="62"/>
      <c r="G90" s="9"/>
      <c r="H90" s="9"/>
      <c r="I90" s="9"/>
      <c r="J90" s="9"/>
      <c r="K90" s="9"/>
      <c r="L90" s="9"/>
      <c r="M90" s="9"/>
      <c r="N90" s="9"/>
      <c r="O90" s="9"/>
      <c r="P90" s="9"/>
      <c r="Q90" s="9"/>
      <c r="R90" s="9"/>
      <c r="S90" s="9"/>
      <c r="T90" s="9"/>
      <c r="U90" s="9"/>
      <c r="V90" s="9"/>
      <c r="W90" s="9"/>
      <c r="X90" s="9"/>
      <c r="Y90" s="9"/>
      <c r="Z90" s="9"/>
    </row>
    <row r="91" spans="1:26" ht="12.75" customHeight="1">
      <c r="A91" s="61"/>
      <c r="B91" s="12"/>
      <c r="C91" s="62"/>
      <c r="D91" s="62"/>
      <c r="E91" s="62"/>
      <c r="F91" s="62"/>
      <c r="G91" s="9"/>
      <c r="H91" s="9"/>
      <c r="I91" s="9"/>
      <c r="J91" s="9"/>
      <c r="K91" s="9"/>
      <c r="L91" s="9"/>
      <c r="M91" s="9"/>
      <c r="N91" s="9"/>
      <c r="O91" s="9"/>
      <c r="P91" s="9"/>
      <c r="Q91" s="9"/>
      <c r="R91" s="9"/>
      <c r="S91" s="9"/>
      <c r="T91" s="9"/>
      <c r="U91" s="9"/>
      <c r="V91" s="9"/>
      <c r="W91" s="9"/>
      <c r="X91" s="9"/>
      <c r="Y91" s="9"/>
      <c r="Z91" s="9"/>
    </row>
    <row r="92" spans="1:26" ht="12.75" customHeight="1">
      <c r="A92" s="61"/>
      <c r="B92" s="12"/>
      <c r="C92" s="62"/>
      <c r="D92" s="62"/>
      <c r="E92" s="62"/>
      <c r="F92" s="62"/>
      <c r="G92" s="9"/>
      <c r="H92" s="9"/>
      <c r="I92" s="9"/>
      <c r="J92" s="9"/>
      <c r="K92" s="9"/>
      <c r="L92" s="9"/>
      <c r="M92" s="9"/>
      <c r="N92" s="9"/>
      <c r="O92" s="9"/>
      <c r="P92" s="9"/>
      <c r="Q92" s="9"/>
      <c r="R92" s="9"/>
      <c r="S92" s="9"/>
      <c r="T92" s="9"/>
      <c r="U92" s="9"/>
      <c r="V92" s="9"/>
      <c r="W92" s="9"/>
      <c r="X92" s="9"/>
      <c r="Y92" s="9"/>
      <c r="Z92" s="9"/>
    </row>
    <row r="93" spans="1:26" ht="12.75" customHeight="1">
      <c r="A93" s="61"/>
      <c r="B93" s="12"/>
      <c r="C93" s="62"/>
      <c r="D93" s="62"/>
      <c r="E93" s="62"/>
      <c r="F93" s="62"/>
      <c r="G93" s="9"/>
      <c r="H93" s="9"/>
      <c r="I93" s="9"/>
      <c r="J93" s="9"/>
      <c r="K93" s="9"/>
      <c r="L93" s="9"/>
      <c r="M93" s="9"/>
      <c r="N93" s="9"/>
      <c r="O93" s="9"/>
      <c r="P93" s="9"/>
      <c r="Q93" s="9"/>
      <c r="R93" s="9"/>
      <c r="S93" s="9"/>
      <c r="T93" s="9"/>
      <c r="U93" s="9"/>
      <c r="V93" s="9"/>
      <c r="W93" s="9"/>
      <c r="X93" s="9"/>
      <c r="Y93" s="9"/>
      <c r="Z93" s="9"/>
    </row>
    <row r="94" spans="1:26" ht="12.75" customHeight="1">
      <c r="A94" s="61"/>
      <c r="B94" s="12"/>
      <c r="C94" s="62"/>
      <c r="D94" s="62"/>
      <c r="E94" s="62"/>
      <c r="F94" s="62"/>
      <c r="G94" s="9"/>
      <c r="H94" s="9"/>
      <c r="I94" s="9"/>
      <c r="J94" s="9"/>
      <c r="K94" s="9"/>
      <c r="L94" s="9"/>
      <c r="M94" s="9"/>
      <c r="N94" s="9"/>
      <c r="O94" s="9"/>
      <c r="P94" s="9"/>
      <c r="Q94" s="9"/>
      <c r="R94" s="9"/>
      <c r="S94" s="9"/>
      <c r="T94" s="9"/>
      <c r="U94" s="9"/>
      <c r="V94" s="9"/>
      <c r="W94" s="9"/>
      <c r="X94" s="9"/>
      <c r="Y94" s="9"/>
      <c r="Z94" s="9"/>
    </row>
    <row r="95" spans="1:26" ht="12.75" customHeight="1">
      <c r="A95" s="61"/>
      <c r="B95" s="12"/>
      <c r="C95" s="62"/>
      <c r="D95" s="62"/>
      <c r="E95" s="62"/>
      <c r="F95" s="62"/>
      <c r="G95" s="9"/>
      <c r="H95" s="9"/>
      <c r="I95" s="9"/>
      <c r="J95" s="9"/>
      <c r="K95" s="9"/>
      <c r="L95" s="9"/>
      <c r="M95" s="9"/>
      <c r="N95" s="9"/>
      <c r="O95" s="9"/>
      <c r="P95" s="9"/>
      <c r="Q95" s="9"/>
      <c r="R95" s="9"/>
      <c r="S95" s="9"/>
      <c r="T95" s="9"/>
      <c r="U95" s="9"/>
      <c r="V95" s="9"/>
      <c r="W95" s="9"/>
      <c r="X95" s="9"/>
      <c r="Y95" s="9"/>
      <c r="Z95" s="9"/>
    </row>
    <row r="96" spans="1:26" ht="12.75" customHeight="1">
      <c r="A96" s="61"/>
      <c r="B96" s="12"/>
      <c r="C96" s="62"/>
      <c r="D96" s="62"/>
      <c r="E96" s="62"/>
      <c r="F96" s="62"/>
      <c r="G96" s="9"/>
      <c r="H96" s="9"/>
      <c r="I96" s="9"/>
      <c r="J96" s="9"/>
      <c r="K96" s="9"/>
      <c r="L96" s="9"/>
      <c r="M96" s="9"/>
      <c r="N96" s="9"/>
      <c r="O96" s="9"/>
      <c r="P96" s="9"/>
      <c r="Q96" s="9"/>
      <c r="R96" s="9"/>
      <c r="S96" s="9"/>
      <c r="T96" s="9"/>
      <c r="U96" s="9"/>
      <c r="V96" s="9"/>
      <c r="W96" s="9"/>
      <c r="X96" s="9"/>
      <c r="Y96" s="9"/>
      <c r="Z96" s="9"/>
    </row>
    <row r="97" spans="1:26" ht="12.75" customHeight="1">
      <c r="A97" s="61"/>
      <c r="B97" s="12"/>
      <c r="C97" s="62"/>
      <c r="D97" s="62"/>
      <c r="E97" s="62"/>
      <c r="F97" s="62"/>
      <c r="G97" s="9"/>
      <c r="H97" s="9"/>
      <c r="I97" s="9"/>
      <c r="J97" s="9"/>
      <c r="K97" s="9"/>
      <c r="L97" s="9"/>
      <c r="M97" s="9"/>
      <c r="N97" s="9"/>
      <c r="O97" s="9"/>
      <c r="P97" s="9"/>
      <c r="Q97" s="9"/>
      <c r="R97" s="9"/>
      <c r="S97" s="9"/>
      <c r="T97" s="9"/>
      <c r="U97" s="9"/>
      <c r="V97" s="9"/>
      <c r="W97" s="9"/>
      <c r="X97" s="9"/>
      <c r="Y97" s="9"/>
      <c r="Z97" s="9"/>
    </row>
    <row r="98" spans="1:26" ht="12.75" customHeight="1">
      <c r="A98" s="61"/>
      <c r="B98" s="12"/>
      <c r="C98" s="62"/>
      <c r="D98" s="62"/>
      <c r="E98" s="62"/>
      <c r="F98" s="62"/>
      <c r="G98" s="9"/>
      <c r="H98" s="9"/>
      <c r="I98" s="9"/>
      <c r="J98" s="9"/>
      <c r="K98" s="9"/>
      <c r="L98" s="9"/>
      <c r="M98" s="9"/>
      <c r="N98" s="9"/>
      <c r="O98" s="9"/>
      <c r="P98" s="9"/>
      <c r="Q98" s="9"/>
      <c r="R98" s="9"/>
      <c r="S98" s="9"/>
      <c r="T98" s="9"/>
      <c r="U98" s="9"/>
      <c r="V98" s="9"/>
      <c r="W98" s="9"/>
      <c r="X98" s="9"/>
      <c r="Y98" s="9"/>
      <c r="Z98" s="9"/>
    </row>
    <row r="99" spans="1:26" ht="12.75" customHeight="1">
      <c r="A99" s="61"/>
      <c r="B99" s="12"/>
      <c r="C99" s="62"/>
      <c r="D99" s="62"/>
      <c r="E99" s="62"/>
      <c r="F99" s="62"/>
      <c r="G99" s="9"/>
      <c r="H99" s="9"/>
      <c r="I99" s="9"/>
      <c r="J99" s="9"/>
      <c r="K99" s="9"/>
      <c r="L99" s="9"/>
      <c r="M99" s="9"/>
      <c r="N99" s="9"/>
      <c r="O99" s="9"/>
      <c r="P99" s="9"/>
      <c r="Q99" s="9"/>
      <c r="R99" s="9"/>
      <c r="S99" s="9"/>
      <c r="T99" s="9"/>
      <c r="U99" s="9"/>
      <c r="V99" s="9"/>
      <c r="W99" s="9"/>
      <c r="X99" s="9"/>
      <c r="Y99" s="9"/>
      <c r="Z99" s="9"/>
    </row>
    <row r="100" spans="1:26" ht="12.75" customHeight="1">
      <c r="A100" s="61"/>
      <c r="B100" s="12"/>
      <c r="C100" s="62"/>
      <c r="D100" s="62"/>
      <c r="E100" s="62"/>
      <c r="F100" s="62"/>
      <c r="G100" s="9"/>
      <c r="H100" s="9"/>
      <c r="I100" s="9"/>
      <c r="J100" s="9"/>
      <c r="K100" s="9"/>
      <c r="L100" s="9"/>
      <c r="M100" s="9"/>
      <c r="N100" s="9"/>
      <c r="O100" s="9"/>
      <c r="P100" s="9"/>
      <c r="Q100" s="9"/>
      <c r="R100" s="9"/>
      <c r="S100" s="9"/>
      <c r="T100" s="9"/>
      <c r="U100" s="9"/>
      <c r="V100" s="9"/>
      <c r="W100" s="9"/>
      <c r="X100" s="9"/>
      <c r="Y100" s="9"/>
      <c r="Z100" s="9"/>
    </row>
    <row r="101" spans="1:26" ht="12.75" customHeight="1">
      <c r="A101" s="61"/>
      <c r="B101" s="12"/>
      <c r="C101" s="62"/>
      <c r="D101" s="62"/>
      <c r="E101" s="62"/>
      <c r="F101" s="62"/>
      <c r="G101" s="9"/>
      <c r="H101" s="9"/>
      <c r="I101" s="9"/>
      <c r="J101" s="9"/>
      <c r="K101" s="9"/>
      <c r="L101" s="9"/>
      <c r="M101" s="9"/>
      <c r="N101" s="9"/>
      <c r="O101" s="9"/>
      <c r="P101" s="9"/>
      <c r="Q101" s="9"/>
      <c r="R101" s="9"/>
      <c r="S101" s="9"/>
      <c r="T101" s="9"/>
      <c r="U101" s="9"/>
      <c r="V101" s="9"/>
      <c r="W101" s="9"/>
      <c r="X101" s="9"/>
      <c r="Y101" s="9"/>
      <c r="Z101" s="9"/>
    </row>
    <row r="102" spans="1:26" ht="12.75" customHeight="1">
      <c r="A102" s="61"/>
      <c r="B102" s="12"/>
      <c r="C102" s="62"/>
      <c r="D102" s="62"/>
      <c r="E102" s="62"/>
      <c r="F102" s="62"/>
      <c r="G102" s="9"/>
      <c r="H102" s="9"/>
      <c r="I102" s="9"/>
      <c r="J102" s="9"/>
      <c r="K102" s="9"/>
      <c r="L102" s="9"/>
      <c r="M102" s="9"/>
      <c r="N102" s="9"/>
      <c r="O102" s="9"/>
      <c r="P102" s="9"/>
      <c r="Q102" s="9"/>
      <c r="R102" s="9"/>
      <c r="S102" s="9"/>
      <c r="T102" s="9"/>
      <c r="U102" s="9"/>
      <c r="V102" s="9"/>
      <c r="W102" s="9"/>
      <c r="X102" s="9"/>
      <c r="Y102" s="9"/>
      <c r="Z102" s="9"/>
    </row>
    <row r="103" spans="1:26" ht="12.75" customHeight="1">
      <c r="A103" s="61"/>
      <c r="B103" s="12"/>
      <c r="C103" s="62"/>
      <c r="D103" s="62"/>
      <c r="E103" s="62"/>
      <c r="F103" s="62"/>
      <c r="G103" s="9"/>
      <c r="H103" s="9"/>
      <c r="I103" s="9"/>
      <c r="J103" s="9"/>
      <c r="K103" s="9"/>
      <c r="L103" s="9"/>
      <c r="M103" s="9"/>
      <c r="N103" s="9"/>
      <c r="O103" s="9"/>
      <c r="P103" s="9"/>
      <c r="Q103" s="9"/>
      <c r="R103" s="9"/>
      <c r="S103" s="9"/>
      <c r="T103" s="9"/>
      <c r="U103" s="9"/>
      <c r="V103" s="9"/>
      <c r="W103" s="9"/>
      <c r="X103" s="9"/>
      <c r="Y103" s="9"/>
      <c r="Z103" s="9"/>
    </row>
    <row r="104" spans="1:26" ht="12.75" customHeight="1">
      <c r="A104" s="61"/>
      <c r="B104" s="12"/>
      <c r="C104" s="62"/>
      <c r="D104" s="62"/>
      <c r="E104" s="62"/>
      <c r="F104" s="62"/>
      <c r="G104" s="9"/>
      <c r="H104" s="9"/>
      <c r="I104" s="9"/>
      <c r="J104" s="9"/>
      <c r="K104" s="9"/>
      <c r="L104" s="9"/>
      <c r="M104" s="9"/>
      <c r="N104" s="9"/>
      <c r="O104" s="9"/>
      <c r="P104" s="9"/>
      <c r="Q104" s="9"/>
      <c r="R104" s="9"/>
      <c r="S104" s="9"/>
      <c r="T104" s="9"/>
      <c r="U104" s="9"/>
      <c r="V104" s="9"/>
      <c r="W104" s="9"/>
      <c r="X104" s="9"/>
      <c r="Y104" s="9"/>
      <c r="Z104" s="9"/>
    </row>
    <row r="105" spans="1:26" ht="12.75" customHeight="1">
      <c r="A105" s="61"/>
      <c r="B105" s="12"/>
      <c r="C105" s="62"/>
      <c r="D105" s="62"/>
      <c r="E105" s="62"/>
      <c r="F105" s="62"/>
      <c r="G105" s="9"/>
      <c r="H105" s="9"/>
      <c r="I105" s="9"/>
      <c r="J105" s="9"/>
      <c r="K105" s="9"/>
      <c r="L105" s="9"/>
      <c r="M105" s="9"/>
      <c r="N105" s="9"/>
      <c r="O105" s="9"/>
      <c r="P105" s="9"/>
      <c r="Q105" s="9"/>
      <c r="R105" s="9"/>
      <c r="S105" s="9"/>
      <c r="T105" s="9"/>
      <c r="U105" s="9"/>
      <c r="V105" s="9"/>
      <c r="W105" s="9"/>
      <c r="X105" s="9"/>
      <c r="Y105" s="9"/>
      <c r="Z105" s="9"/>
    </row>
    <row r="106" spans="1:26" ht="12.75" customHeight="1">
      <c r="A106" s="61"/>
      <c r="B106" s="12"/>
      <c r="C106" s="62"/>
      <c r="D106" s="62"/>
      <c r="E106" s="62"/>
      <c r="F106" s="62"/>
      <c r="G106" s="9"/>
      <c r="H106" s="9"/>
      <c r="I106" s="9"/>
      <c r="J106" s="9"/>
      <c r="K106" s="9"/>
      <c r="L106" s="9"/>
      <c r="M106" s="9"/>
      <c r="N106" s="9"/>
      <c r="O106" s="9"/>
      <c r="P106" s="9"/>
      <c r="Q106" s="9"/>
      <c r="R106" s="9"/>
      <c r="S106" s="9"/>
      <c r="T106" s="9"/>
      <c r="U106" s="9"/>
      <c r="V106" s="9"/>
      <c r="W106" s="9"/>
      <c r="X106" s="9"/>
      <c r="Y106" s="9"/>
      <c r="Z106" s="9"/>
    </row>
    <row r="107" spans="1:26" ht="12.75" customHeight="1">
      <c r="A107" s="61"/>
      <c r="B107" s="12"/>
      <c r="C107" s="62"/>
      <c r="D107" s="62"/>
      <c r="E107" s="62"/>
      <c r="F107" s="62"/>
      <c r="G107" s="9"/>
      <c r="H107" s="9"/>
      <c r="I107" s="9"/>
      <c r="J107" s="9"/>
      <c r="K107" s="9"/>
      <c r="L107" s="9"/>
      <c r="M107" s="9"/>
      <c r="N107" s="9"/>
      <c r="O107" s="9"/>
      <c r="P107" s="9"/>
      <c r="Q107" s="9"/>
      <c r="R107" s="9"/>
      <c r="S107" s="9"/>
      <c r="T107" s="9"/>
      <c r="U107" s="9"/>
      <c r="V107" s="9"/>
      <c r="W107" s="9"/>
      <c r="X107" s="9"/>
      <c r="Y107" s="9"/>
      <c r="Z107" s="9"/>
    </row>
    <row r="108" spans="1:26" ht="12.75" customHeight="1">
      <c r="A108" s="61"/>
      <c r="B108" s="12"/>
      <c r="C108" s="62"/>
      <c r="D108" s="62"/>
      <c r="E108" s="62"/>
      <c r="F108" s="62"/>
      <c r="G108" s="9"/>
      <c r="H108" s="9"/>
      <c r="I108" s="9"/>
      <c r="J108" s="9"/>
      <c r="K108" s="9"/>
      <c r="L108" s="9"/>
      <c r="M108" s="9"/>
      <c r="N108" s="9"/>
      <c r="O108" s="9"/>
      <c r="P108" s="9"/>
      <c r="Q108" s="9"/>
      <c r="R108" s="9"/>
      <c r="S108" s="9"/>
      <c r="T108" s="9"/>
      <c r="U108" s="9"/>
      <c r="V108" s="9"/>
      <c r="W108" s="9"/>
      <c r="X108" s="9"/>
      <c r="Y108" s="9"/>
      <c r="Z108" s="9"/>
    </row>
    <row r="109" spans="1:26" ht="12.75" customHeight="1">
      <c r="A109" s="61"/>
      <c r="B109" s="12"/>
      <c r="C109" s="62"/>
      <c r="D109" s="62"/>
      <c r="E109" s="62"/>
      <c r="F109" s="62"/>
      <c r="G109" s="9"/>
      <c r="H109" s="9"/>
      <c r="I109" s="9"/>
      <c r="J109" s="9"/>
      <c r="K109" s="9"/>
      <c r="L109" s="9"/>
      <c r="M109" s="9"/>
      <c r="N109" s="9"/>
      <c r="O109" s="9"/>
      <c r="P109" s="9"/>
      <c r="Q109" s="9"/>
      <c r="R109" s="9"/>
      <c r="S109" s="9"/>
      <c r="T109" s="9"/>
      <c r="U109" s="9"/>
      <c r="V109" s="9"/>
      <c r="W109" s="9"/>
      <c r="X109" s="9"/>
      <c r="Y109" s="9"/>
      <c r="Z109" s="9"/>
    </row>
    <row r="110" spans="1:26" ht="12.75" customHeight="1">
      <c r="A110" s="61"/>
      <c r="B110" s="12"/>
      <c r="C110" s="62"/>
      <c r="D110" s="62"/>
      <c r="E110" s="62"/>
      <c r="F110" s="62"/>
      <c r="G110" s="9"/>
      <c r="H110" s="9"/>
      <c r="I110" s="9"/>
      <c r="J110" s="9"/>
      <c r="K110" s="9"/>
      <c r="L110" s="9"/>
      <c r="M110" s="9"/>
      <c r="N110" s="9"/>
      <c r="O110" s="9"/>
      <c r="P110" s="9"/>
      <c r="Q110" s="9"/>
      <c r="R110" s="9"/>
      <c r="S110" s="9"/>
      <c r="T110" s="9"/>
      <c r="U110" s="9"/>
      <c r="V110" s="9"/>
      <c r="W110" s="9"/>
      <c r="X110" s="9"/>
      <c r="Y110" s="9"/>
      <c r="Z110" s="9"/>
    </row>
    <row r="111" spans="1:26" ht="12.75" customHeight="1">
      <c r="A111" s="61"/>
      <c r="B111" s="12"/>
      <c r="C111" s="62"/>
      <c r="D111" s="62"/>
      <c r="E111" s="62"/>
      <c r="F111" s="62"/>
      <c r="G111" s="9"/>
      <c r="H111" s="9"/>
      <c r="I111" s="9"/>
      <c r="J111" s="9"/>
      <c r="K111" s="9"/>
      <c r="L111" s="9"/>
      <c r="M111" s="9"/>
      <c r="N111" s="9"/>
      <c r="O111" s="9"/>
      <c r="P111" s="9"/>
      <c r="Q111" s="9"/>
      <c r="R111" s="9"/>
      <c r="S111" s="9"/>
      <c r="T111" s="9"/>
      <c r="U111" s="9"/>
      <c r="V111" s="9"/>
      <c r="W111" s="9"/>
      <c r="X111" s="9"/>
      <c r="Y111" s="9"/>
      <c r="Z111" s="9"/>
    </row>
    <row r="112" spans="1:26" ht="12.75" customHeight="1">
      <c r="A112" s="61"/>
      <c r="B112" s="12"/>
      <c r="C112" s="62"/>
      <c r="D112" s="62"/>
      <c r="E112" s="62"/>
      <c r="F112" s="62"/>
      <c r="G112" s="9"/>
      <c r="H112" s="9"/>
      <c r="I112" s="9"/>
      <c r="J112" s="9"/>
      <c r="K112" s="9"/>
      <c r="L112" s="9"/>
      <c r="M112" s="9"/>
      <c r="N112" s="9"/>
      <c r="O112" s="9"/>
      <c r="P112" s="9"/>
      <c r="Q112" s="9"/>
      <c r="R112" s="9"/>
      <c r="S112" s="9"/>
      <c r="T112" s="9"/>
      <c r="U112" s="9"/>
      <c r="V112" s="9"/>
      <c r="W112" s="9"/>
      <c r="X112" s="9"/>
      <c r="Y112" s="9"/>
      <c r="Z112" s="9"/>
    </row>
    <row r="113" spans="1:26" ht="12.75" customHeight="1">
      <c r="A113" s="61"/>
      <c r="B113" s="12"/>
      <c r="C113" s="62"/>
      <c r="D113" s="62"/>
      <c r="E113" s="62"/>
      <c r="F113" s="62"/>
      <c r="G113" s="9"/>
      <c r="H113" s="9"/>
      <c r="I113" s="9"/>
      <c r="J113" s="9"/>
      <c r="K113" s="9"/>
      <c r="L113" s="9"/>
      <c r="M113" s="9"/>
      <c r="N113" s="9"/>
      <c r="O113" s="9"/>
      <c r="P113" s="9"/>
      <c r="Q113" s="9"/>
      <c r="R113" s="9"/>
      <c r="S113" s="9"/>
      <c r="T113" s="9"/>
      <c r="U113" s="9"/>
      <c r="V113" s="9"/>
      <c r="W113" s="9"/>
      <c r="X113" s="9"/>
      <c r="Y113" s="9"/>
      <c r="Z113" s="9"/>
    </row>
    <row r="114" spans="1:26" ht="12.75" customHeight="1">
      <c r="A114" s="61"/>
      <c r="B114" s="12"/>
      <c r="C114" s="62"/>
      <c r="D114" s="62"/>
      <c r="E114" s="62"/>
      <c r="F114" s="62"/>
      <c r="G114" s="9"/>
      <c r="H114" s="9"/>
      <c r="I114" s="9"/>
      <c r="J114" s="9"/>
      <c r="K114" s="9"/>
      <c r="L114" s="9"/>
      <c r="M114" s="9"/>
      <c r="N114" s="9"/>
      <c r="O114" s="9"/>
      <c r="P114" s="9"/>
      <c r="Q114" s="9"/>
      <c r="R114" s="9"/>
      <c r="S114" s="9"/>
      <c r="T114" s="9"/>
      <c r="U114" s="9"/>
      <c r="V114" s="9"/>
      <c r="W114" s="9"/>
      <c r="X114" s="9"/>
      <c r="Y114" s="9"/>
      <c r="Z114" s="9"/>
    </row>
    <row r="115" spans="1:26" ht="12.75" customHeight="1">
      <c r="A115" s="61"/>
      <c r="B115" s="12"/>
      <c r="C115" s="62"/>
      <c r="D115" s="62"/>
      <c r="E115" s="62"/>
      <c r="F115" s="62"/>
      <c r="G115" s="9"/>
      <c r="H115" s="9"/>
      <c r="I115" s="9"/>
      <c r="J115" s="9"/>
      <c r="K115" s="9"/>
      <c r="L115" s="9"/>
      <c r="M115" s="9"/>
      <c r="N115" s="9"/>
      <c r="O115" s="9"/>
      <c r="P115" s="9"/>
      <c r="Q115" s="9"/>
      <c r="R115" s="9"/>
      <c r="S115" s="9"/>
      <c r="T115" s="9"/>
      <c r="U115" s="9"/>
      <c r="V115" s="9"/>
      <c r="W115" s="9"/>
      <c r="X115" s="9"/>
      <c r="Y115" s="9"/>
      <c r="Z115" s="9"/>
    </row>
    <row r="116" spans="1:26" ht="12.75" customHeight="1">
      <c r="A116" s="61"/>
      <c r="B116" s="12"/>
      <c r="C116" s="62"/>
      <c r="D116" s="62"/>
      <c r="E116" s="62"/>
      <c r="F116" s="62"/>
      <c r="G116" s="9"/>
      <c r="H116" s="9"/>
      <c r="I116" s="9"/>
      <c r="J116" s="9"/>
      <c r="K116" s="9"/>
      <c r="L116" s="9"/>
      <c r="M116" s="9"/>
      <c r="N116" s="9"/>
      <c r="O116" s="9"/>
      <c r="P116" s="9"/>
      <c r="Q116" s="9"/>
      <c r="R116" s="9"/>
      <c r="S116" s="9"/>
      <c r="T116" s="9"/>
      <c r="U116" s="9"/>
      <c r="V116" s="9"/>
      <c r="W116" s="9"/>
      <c r="X116" s="9"/>
      <c r="Y116" s="9"/>
      <c r="Z116" s="9"/>
    </row>
    <row r="117" spans="1:26" ht="12.75" customHeight="1">
      <c r="A117" s="61"/>
      <c r="B117" s="12"/>
      <c r="C117" s="62"/>
      <c r="D117" s="62"/>
      <c r="E117" s="62"/>
      <c r="F117" s="62"/>
      <c r="G117" s="9"/>
      <c r="H117" s="9"/>
      <c r="I117" s="9"/>
      <c r="J117" s="9"/>
      <c r="K117" s="9"/>
      <c r="L117" s="9"/>
      <c r="M117" s="9"/>
      <c r="N117" s="9"/>
      <c r="O117" s="9"/>
      <c r="P117" s="9"/>
      <c r="Q117" s="9"/>
      <c r="R117" s="9"/>
      <c r="S117" s="9"/>
      <c r="T117" s="9"/>
      <c r="U117" s="9"/>
      <c r="V117" s="9"/>
      <c r="W117" s="9"/>
      <c r="X117" s="9"/>
      <c r="Y117" s="9"/>
      <c r="Z117" s="9"/>
    </row>
    <row r="118" spans="1:26" ht="12.75" customHeight="1">
      <c r="A118" s="61"/>
      <c r="B118" s="12"/>
      <c r="C118" s="62"/>
      <c r="D118" s="62"/>
      <c r="E118" s="62"/>
      <c r="F118" s="62"/>
      <c r="G118" s="9"/>
      <c r="H118" s="9"/>
      <c r="I118" s="9"/>
      <c r="J118" s="9"/>
      <c r="K118" s="9"/>
      <c r="L118" s="9"/>
      <c r="M118" s="9"/>
      <c r="N118" s="9"/>
      <c r="O118" s="9"/>
      <c r="P118" s="9"/>
      <c r="Q118" s="9"/>
      <c r="R118" s="9"/>
      <c r="S118" s="9"/>
      <c r="T118" s="9"/>
      <c r="U118" s="9"/>
      <c r="V118" s="9"/>
      <c r="W118" s="9"/>
      <c r="X118" s="9"/>
      <c r="Y118" s="9"/>
      <c r="Z118" s="9"/>
    </row>
    <row r="119" spans="1:26" ht="12.75" customHeight="1">
      <c r="A119" s="61"/>
      <c r="B119" s="12"/>
      <c r="C119" s="62"/>
      <c r="D119" s="62"/>
      <c r="E119" s="62"/>
      <c r="F119" s="62"/>
      <c r="G119" s="9"/>
      <c r="H119" s="9"/>
      <c r="I119" s="9"/>
      <c r="J119" s="9"/>
      <c r="K119" s="9"/>
      <c r="L119" s="9"/>
      <c r="M119" s="9"/>
      <c r="N119" s="9"/>
      <c r="O119" s="9"/>
      <c r="P119" s="9"/>
      <c r="Q119" s="9"/>
      <c r="R119" s="9"/>
      <c r="S119" s="9"/>
      <c r="T119" s="9"/>
      <c r="U119" s="9"/>
      <c r="V119" s="9"/>
      <c r="W119" s="9"/>
      <c r="X119" s="9"/>
      <c r="Y119" s="9"/>
      <c r="Z119" s="9"/>
    </row>
    <row r="120" spans="1:26" ht="12.75" customHeight="1">
      <c r="A120" s="61"/>
      <c r="B120" s="12"/>
      <c r="C120" s="62"/>
      <c r="D120" s="62"/>
      <c r="E120" s="62"/>
      <c r="F120" s="62"/>
      <c r="G120" s="9"/>
      <c r="H120" s="9"/>
      <c r="I120" s="9"/>
      <c r="J120" s="9"/>
      <c r="K120" s="9"/>
      <c r="L120" s="9"/>
      <c r="M120" s="9"/>
      <c r="N120" s="9"/>
      <c r="O120" s="9"/>
      <c r="P120" s="9"/>
      <c r="Q120" s="9"/>
      <c r="R120" s="9"/>
      <c r="S120" s="9"/>
      <c r="T120" s="9"/>
      <c r="U120" s="9"/>
      <c r="V120" s="9"/>
      <c r="W120" s="9"/>
      <c r="X120" s="9"/>
      <c r="Y120" s="9"/>
      <c r="Z120" s="9"/>
    </row>
    <row r="121" spans="1:26" ht="12.75" customHeight="1">
      <c r="A121" s="61"/>
      <c r="B121" s="12"/>
      <c r="C121" s="62"/>
      <c r="D121" s="62"/>
      <c r="E121" s="62"/>
      <c r="F121" s="62"/>
      <c r="G121" s="9"/>
      <c r="H121" s="9"/>
      <c r="I121" s="9"/>
      <c r="J121" s="9"/>
      <c r="K121" s="9"/>
      <c r="L121" s="9"/>
      <c r="M121" s="9"/>
      <c r="N121" s="9"/>
      <c r="O121" s="9"/>
      <c r="P121" s="9"/>
      <c r="Q121" s="9"/>
      <c r="R121" s="9"/>
      <c r="S121" s="9"/>
      <c r="T121" s="9"/>
      <c r="U121" s="9"/>
      <c r="V121" s="9"/>
      <c r="W121" s="9"/>
      <c r="X121" s="9"/>
      <c r="Y121" s="9"/>
      <c r="Z121" s="9"/>
    </row>
    <row r="122" spans="1:26" ht="12.75" customHeight="1">
      <c r="A122" s="61"/>
      <c r="B122" s="12"/>
      <c r="C122" s="62"/>
      <c r="D122" s="62"/>
      <c r="E122" s="62"/>
      <c r="F122" s="62"/>
      <c r="G122" s="9"/>
      <c r="H122" s="9"/>
      <c r="I122" s="9"/>
      <c r="J122" s="9"/>
      <c r="K122" s="9"/>
      <c r="L122" s="9"/>
      <c r="M122" s="9"/>
      <c r="N122" s="9"/>
      <c r="O122" s="9"/>
      <c r="P122" s="9"/>
      <c r="Q122" s="9"/>
      <c r="R122" s="9"/>
      <c r="S122" s="9"/>
      <c r="T122" s="9"/>
      <c r="U122" s="9"/>
      <c r="V122" s="9"/>
      <c r="W122" s="9"/>
      <c r="X122" s="9"/>
      <c r="Y122" s="9"/>
      <c r="Z122" s="9"/>
    </row>
    <row r="123" spans="1:26" ht="12.75" customHeight="1">
      <c r="A123" s="61"/>
      <c r="B123" s="12"/>
      <c r="C123" s="62"/>
      <c r="D123" s="62"/>
      <c r="E123" s="62"/>
      <c r="F123" s="62"/>
      <c r="G123" s="9"/>
      <c r="H123" s="9"/>
      <c r="I123" s="9"/>
      <c r="J123" s="9"/>
      <c r="K123" s="9"/>
      <c r="L123" s="9"/>
      <c r="M123" s="9"/>
      <c r="N123" s="9"/>
      <c r="O123" s="9"/>
      <c r="P123" s="9"/>
      <c r="Q123" s="9"/>
      <c r="R123" s="9"/>
      <c r="S123" s="9"/>
      <c r="T123" s="9"/>
      <c r="U123" s="9"/>
      <c r="V123" s="9"/>
      <c r="W123" s="9"/>
      <c r="X123" s="9"/>
      <c r="Y123" s="9"/>
      <c r="Z123" s="9"/>
    </row>
    <row r="124" spans="1:26" ht="12.75" customHeight="1">
      <c r="A124" s="61"/>
      <c r="B124" s="12"/>
      <c r="C124" s="62"/>
      <c r="D124" s="62"/>
      <c r="E124" s="62"/>
      <c r="F124" s="62"/>
      <c r="G124" s="9"/>
      <c r="H124" s="9"/>
      <c r="I124" s="9"/>
      <c r="J124" s="9"/>
      <c r="K124" s="9"/>
      <c r="L124" s="9"/>
      <c r="M124" s="9"/>
      <c r="N124" s="9"/>
      <c r="O124" s="9"/>
      <c r="P124" s="9"/>
      <c r="Q124" s="9"/>
      <c r="R124" s="9"/>
      <c r="S124" s="9"/>
      <c r="T124" s="9"/>
      <c r="U124" s="9"/>
      <c r="V124" s="9"/>
      <c r="W124" s="9"/>
      <c r="X124" s="9"/>
      <c r="Y124" s="9"/>
      <c r="Z124" s="9"/>
    </row>
    <row r="125" spans="1:26" ht="12.75" customHeight="1">
      <c r="A125" s="61"/>
      <c r="B125" s="12"/>
      <c r="C125" s="62"/>
      <c r="D125" s="62"/>
      <c r="E125" s="62"/>
      <c r="F125" s="62"/>
      <c r="G125" s="9"/>
      <c r="H125" s="9"/>
      <c r="I125" s="9"/>
      <c r="J125" s="9"/>
      <c r="K125" s="9"/>
      <c r="L125" s="9"/>
      <c r="M125" s="9"/>
      <c r="N125" s="9"/>
      <c r="O125" s="9"/>
      <c r="P125" s="9"/>
      <c r="Q125" s="9"/>
      <c r="R125" s="9"/>
      <c r="S125" s="9"/>
      <c r="T125" s="9"/>
      <c r="U125" s="9"/>
      <c r="V125" s="9"/>
      <c r="W125" s="9"/>
      <c r="X125" s="9"/>
      <c r="Y125" s="9"/>
      <c r="Z125" s="9"/>
    </row>
    <row r="126" spans="1:26" ht="12.75" customHeight="1">
      <c r="A126" s="61"/>
      <c r="B126" s="12"/>
      <c r="C126" s="62"/>
      <c r="D126" s="62"/>
      <c r="E126" s="62"/>
      <c r="F126" s="62"/>
      <c r="G126" s="9"/>
      <c r="H126" s="9"/>
      <c r="I126" s="9"/>
      <c r="J126" s="9"/>
      <c r="K126" s="9"/>
      <c r="L126" s="9"/>
      <c r="M126" s="9"/>
      <c r="N126" s="9"/>
      <c r="O126" s="9"/>
      <c r="P126" s="9"/>
      <c r="Q126" s="9"/>
      <c r="R126" s="9"/>
      <c r="S126" s="9"/>
      <c r="T126" s="9"/>
      <c r="U126" s="9"/>
      <c r="V126" s="9"/>
      <c r="W126" s="9"/>
      <c r="X126" s="9"/>
      <c r="Y126" s="9"/>
      <c r="Z126" s="9"/>
    </row>
    <row r="127" spans="1:26" ht="12.75" customHeight="1">
      <c r="A127" s="61"/>
      <c r="B127" s="12"/>
      <c r="C127" s="62"/>
      <c r="D127" s="62"/>
      <c r="E127" s="62"/>
      <c r="F127" s="62"/>
      <c r="G127" s="9"/>
      <c r="H127" s="9"/>
      <c r="I127" s="9"/>
      <c r="J127" s="9"/>
      <c r="K127" s="9"/>
      <c r="L127" s="9"/>
      <c r="M127" s="9"/>
      <c r="N127" s="9"/>
      <c r="O127" s="9"/>
      <c r="P127" s="9"/>
      <c r="Q127" s="9"/>
      <c r="R127" s="9"/>
      <c r="S127" s="9"/>
      <c r="T127" s="9"/>
      <c r="U127" s="9"/>
      <c r="V127" s="9"/>
      <c r="W127" s="9"/>
      <c r="X127" s="9"/>
      <c r="Y127" s="9"/>
      <c r="Z127" s="9"/>
    </row>
    <row r="128" spans="1:26" ht="12.75" customHeight="1">
      <c r="A128" s="61"/>
      <c r="B128" s="12"/>
      <c r="C128" s="62"/>
      <c r="D128" s="62"/>
      <c r="E128" s="62"/>
      <c r="F128" s="62"/>
      <c r="G128" s="9"/>
      <c r="H128" s="9"/>
      <c r="I128" s="9"/>
      <c r="J128" s="9"/>
      <c r="K128" s="9"/>
      <c r="L128" s="9"/>
      <c r="M128" s="9"/>
      <c r="N128" s="9"/>
      <c r="O128" s="9"/>
      <c r="P128" s="9"/>
      <c r="Q128" s="9"/>
      <c r="R128" s="9"/>
      <c r="S128" s="9"/>
      <c r="T128" s="9"/>
      <c r="U128" s="9"/>
      <c r="V128" s="9"/>
      <c r="W128" s="9"/>
      <c r="X128" s="9"/>
      <c r="Y128" s="9"/>
      <c r="Z128" s="9"/>
    </row>
    <row r="129" spans="1:26" ht="12.75" customHeight="1">
      <c r="A129" s="61"/>
      <c r="B129" s="12"/>
      <c r="C129" s="62"/>
      <c r="D129" s="62"/>
      <c r="E129" s="62"/>
      <c r="F129" s="62"/>
      <c r="G129" s="9"/>
      <c r="H129" s="9"/>
      <c r="I129" s="9"/>
      <c r="J129" s="9"/>
      <c r="K129" s="9"/>
      <c r="L129" s="9"/>
      <c r="M129" s="9"/>
      <c r="N129" s="9"/>
      <c r="O129" s="9"/>
      <c r="P129" s="9"/>
      <c r="Q129" s="9"/>
      <c r="R129" s="9"/>
      <c r="S129" s="9"/>
      <c r="T129" s="9"/>
      <c r="U129" s="9"/>
      <c r="V129" s="9"/>
      <c r="W129" s="9"/>
      <c r="X129" s="9"/>
      <c r="Y129" s="9"/>
      <c r="Z129" s="9"/>
    </row>
    <row r="130" spans="1:26" ht="12.75" customHeight="1">
      <c r="A130" s="61"/>
      <c r="B130" s="12"/>
      <c r="C130" s="62"/>
      <c r="D130" s="62"/>
      <c r="E130" s="62"/>
      <c r="F130" s="62"/>
      <c r="G130" s="9"/>
      <c r="H130" s="9"/>
      <c r="I130" s="9"/>
      <c r="J130" s="9"/>
      <c r="K130" s="9"/>
      <c r="L130" s="9"/>
      <c r="M130" s="9"/>
      <c r="N130" s="9"/>
      <c r="O130" s="9"/>
      <c r="P130" s="9"/>
      <c r="Q130" s="9"/>
      <c r="R130" s="9"/>
      <c r="S130" s="9"/>
      <c r="T130" s="9"/>
      <c r="U130" s="9"/>
      <c r="V130" s="9"/>
      <c r="W130" s="9"/>
      <c r="X130" s="9"/>
      <c r="Y130" s="9"/>
      <c r="Z130" s="9"/>
    </row>
    <row r="131" spans="1:26" ht="12.75" customHeight="1">
      <c r="A131" s="61"/>
      <c r="B131" s="12"/>
      <c r="C131" s="62"/>
      <c r="D131" s="62"/>
      <c r="E131" s="62"/>
      <c r="F131" s="62"/>
      <c r="G131" s="9"/>
      <c r="H131" s="9"/>
      <c r="I131" s="9"/>
      <c r="J131" s="9"/>
      <c r="K131" s="9"/>
      <c r="L131" s="9"/>
      <c r="M131" s="9"/>
      <c r="N131" s="9"/>
      <c r="O131" s="9"/>
      <c r="P131" s="9"/>
      <c r="Q131" s="9"/>
      <c r="R131" s="9"/>
      <c r="S131" s="9"/>
      <c r="T131" s="9"/>
      <c r="U131" s="9"/>
      <c r="V131" s="9"/>
      <c r="W131" s="9"/>
      <c r="X131" s="9"/>
      <c r="Y131" s="9"/>
      <c r="Z131" s="9"/>
    </row>
    <row r="132" spans="1:26" ht="12.75" customHeight="1">
      <c r="A132" s="61"/>
      <c r="B132" s="12"/>
      <c r="C132" s="62"/>
      <c r="D132" s="62"/>
      <c r="E132" s="62"/>
      <c r="F132" s="62"/>
      <c r="G132" s="9"/>
      <c r="H132" s="9"/>
      <c r="I132" s="9"/>
      <c r="J132" s="9"/>
      <c r="K132" s="9"/>
      <c r="L132" s="9"/>
      <c r="M132" s="9"/>
      <c r="N132" s="9"/>
      <c r="O132" s="9"/>
      <c r="P132" s="9"/>
      <c r="Q132" s="9"/>
      <c r="R132" s="9"/>
      <c r="S132" s="9"/>
      <c r="T132" s="9"/>
      <c r="U132" s="9"/>
      <c r="V132" s="9"/>
      <c r="W132" s="9"/>
      <c r="X132" s="9"/>
      <c r="Y132" s="9"/>
      <c r="Z132" s="9"/>
    </row>
    <row r="133" spans="1:26" ht="12.75" customHeight="1">
      <c r="A133" s="61"/>
      <c r="B133" s="12"/>
      <c r="C133" s="62"/>
      <c r="D133" s="62"/>
      <c r="E133" s="62"/>
      <c r="F133" s="62"/>
      <c r="G133" s="9"/>
      <c r="H133" s="9"/>
      <c r="I133" s="9"/>
      <c r="J133" s="9"/>
      <c r="K133" s="9"/>
      <c r="L133" s="9"/>
      <c r="M133" s="9"/>
      <c r="N133" s="9"/>
      <c r="O133" s="9"/>
      <c r="P133" s="9"/>
      <c r="Q133" s="9"/>
      <c r="R133" s="9"/>
      <c r="S133" s="9"/>
      <c r="T133" s="9"/>
      <c r="U133" s="9"/>
      <c r="V133" s="9"/>
      <c r="W133" s="9"/>
      <c r="X133" s="9"/>
      <c r="Y133" s="9"/>
      <c r="Z133" s="9"/>
    </row>
    <row r="134" spans="1:26" ht="12.75" customHeight="1">
      <c r="A134" s="61"/>
      <c r="B134" s="12"/>
      <c r="C134" s="62"/>
      <c r="D134" s="62"/>
      <c r="E134" s="62"/>
      <c r="F134" s="62"/>
      <c r="G134" s="9"/>
      <c r="H134" s="9"/>
      <c r="I134" s="9"/>
      <c r="J134" s="9"/>
      <c r="K134" s="9"/>
      <c r="L134" s="9"/>
      <c r="M134" s="9"/>
      <c r="N134" s="9"/>
      <c r="O134" s="9"/>
      <c r="P134" s="9"/>
      <c r="Q134" s="9"/>
      <c r="R134" s="9"/>
      <c r="S134" s="9"/>
      <c r="T134" s="9"/>
      <c r="U134" s="9"/>
      <c r="V134" s="9"/>
      <c r="W134" s="9"/>
      <c r="X134" s="9"/>
      <c r="Y134" s="9"/>
      <c r="Z134" s="9"/>
    </row>
    <row r="135" spans="1:26" ht="12.75" customHeight="1">
      <c r="A135" s="61"/>
      <c r="B135" s="12"/>
      <c r="C135" s="62"/>
      <c r="D135" s="62"/>
      <c r="E135" s="62"/>
      <c r="F135" s="62"/>
      <c r="G135" s="9"/>
      <c r="H135" s="9"/>
      <c r="I135" s="9"/>
      <c r="J135" s="9"/>
      <c r="K135" s="9"/>
      <c r="L135" s="9"/>
      <c r="M135" s="9"/>
      <c r="N135" s="9"/>
      <c r="O135" s="9"/>
      <c r="P135" s="9"/>
      <c r="Q135" s="9"/>
      <c r="R135" s="9"/>
      <c r="S135" s="9"/>
      <c r="T135" s="9"/>
      <c r="U135" s="9"/>
      <c r="V135" s="9"/>
      <c r="W135" s="9"/>
      <c r="X135" s="9"/>
      <c r="Y135" s="9"/>
      <c r="Z135" s="9"/>
    </row>
    <row r="136" spans="1:26" ht="12.75" customHeight="1">
      <c r="A136" s="61"/>
      <c r="B136" s="12"/>
      <c r="C136" s="62"/>
      <c r="D136" s="62"/>
      <c r="E136" s="62"/>
      <c r="F136" s="62"/>
      <c r="G136" s="9"/>
      <c r="H136" s="9"/>
      <c r="I136" s="9"/>
      <c r="J136" s="9"/>
      <c r="K136" s="9"/>
      <c r="L136" s="9"/>
      <c r="M136" s="9"/>
      <c r="N136" s="9"/>
      <c r="O136" s="9"/>
      <c r="P136" s="9"/>
      <c r="Q136" s="9"/>
      <c r="R136" s="9"/>
      <c r="S136" s="9"/>
      <c r="T136" s="9"/>
      <c r="U136" s="9"/>
      <c r="V136" s="9"/>
      <c r="W136" s="9"/>
      <c r="X136" s="9"/>
      <c r="Y136" s="9"/>
      <c r="Z136" s="9"/>
    </row>
    <row r="137" spans="1:26" ht="12.75" customHeight="1">
      <c r="A137" s="61"/>
      <c r="B137" s="12"/>
      <c r="C137" s="62"/>
      <c r="D137" s="62"/>
      <c r="E137" s="62"/>
      <c r="F137" s="62"/>
      <c r="G137" s="9"/>
      <c r="H137" s="9"/>
      <c r="I137" s="9"/>
      <c r="J137" s="9"/>
      <c r="K137" s="9"/>
      <c r="L137" s="9"/>
      <c r="M137" s="9"/>
      <c r="N137" s="9"/>
      <c r="O137" s="9"/>
      <c r="P137" s="9"/>
      <c r="Q137" s="9"/>
      <c r="R137" s="9"/>
      <c r="S137" s="9"/>
      <c r="T137" s="9"/>
      <c r="U137" s="9"/>
      <c r="V137" s="9"/>
      <c r="W137" s="9"/>
      <c r="X137" s="9"/>
      <c r="Y137" s="9"/>
      <c r="Z137" s="9"/>
    </row>
    <row r="138" spans="1:26" ht="12.75" customHeight="1">
      <c r="A138" s="61"/>
      <c r="B138" s="12"/>
      <c r="C138" s="62"/>
      <c r="D138" s="62"/>
      <c r="E138" s="62"/>
      <c r="F138" s="62"/>
      <c r="G138" s="9"/>
      <c r="H138" s="9"/>
      <c r="I138" s="9"/>
      <c r="J138" s="9"/>
      <c r="K138" s="9"/>
      <c r="L138" s="9"/>
      <c r="M138" s="9"/>
      <c r="N138" s="9"/>
      <c r="O138" s="9"/>
      <c r="P138" s="9"/>
      <c r="Q138" s="9"/>
      <c r="R138" s="9"/>
      <c r="S138" s="9"/>
      <c r="T138" s="9"/>
      <c r="U138" s="9"/>
      <c r="V138" s="9"/>
      <c r="W138" s="9"/>
      <c r="X138" s="9"/>
      <c r="Y138" s="9"/>
      <c r="Z138" s="9"/>
    </row>
    <row r="139" spans="1:26" ht="12.75" customHeight="1">
      <c r="A139" s="61"/>
      <c r="B139" s="12"/>
      <c r="C139" s="62"/>
      <c r="D139" s="62"/>
      <c r="E139" s="62"/>
      <c r="F139" s="62"/>
      <c r="G139" s="9"/>
      <c r="H139" s="9"/>
      <c r="I139" s="9"/>
      <c r="J139" s="9"/>
      <c r="K139" s="9"/>
      <c r="L139" s="9"/>
      <c r="M139" s="9"/>
      <c r="N139" s="9"/>
      <c r="O139" s="9"/>
      <c r="P139" s="9"/>
      <c r="Q139" s="9"/>
      <c r="R139" s="9"/>
      <c r="S139" s="9"/>
      <c r="T139" s="9"/>
      <c r="U139" s="9"/>
      <c r="V139" s="9"/>
      <c r="W139" s="9"/>
      <c r="X139" s="9"/>
      <c r="Y139" s="9"/>
      <c r="Z139" s="9"/>
    </row>
    <row r="140" spans="1:26" ht="12.75" customHeight="1">
      <c r="A140" s="61"/>
      <c r="B140" s="12"/>
      <c r="C140" s="62"/>
      <c r="D140" s="62"/>
      <c r="E140" s="62"/>
      <c r="F140" s="62"/>
      <c r="G140" s="9"/>
      <c r="H140" s="9"/>
      <c r="I140" s="9"/>
      <c r="J140" s="9"/>
      <c r="K140" s="9"/>
      <c r="L140" s="9"/>
      <c r="M140" s="9"/>
      <c r="N140" s="9"/>
      <c r="O140" s="9"/>
      <c r="P140" s="9"/>
      <c r="Q140" s="9"/>
      <c r="R140" s="9"/>
      <c r="S140" s="9"/>
      <c r="T140" s="9"/>
      <c r="U140" s="9"/>
      <c r="V140" s="9"/>
      <c r="W140" s="9"/>
      <c r="X140" s="9"/>
      <c r="Y140" s="9"/>
      <c r="Z140" s="9"/>
    </row>
    <row r="141" spans="1:26" ht="12.75" customHeight="1">
      <c r="A141" s="61"/>
      <c r="B141" s="12"/>
      <c r="C141" s="62"/>
      <c r="D141" s="62"/>
      <c r="E141" s="62"/>
      <c r="F141" s="62"/>
      <c r="G141" s="9"/>
      <c r="H141" s="9"/>
      <c r="I141" s="9"/>
      <c r="J141" s="9"/>
      <c r="K141" s="9"/>
      <c r="L141" s="9"/>
      <c r="M141" s="9"/>
      <c r="N141" s="9"/>
      <c r="O141" s="9"/>
      <c r="P141" s="9"/>
      <c r="Q141" s="9"/>
      <c r="R141" s="9"/>
      <c r="S141" s="9"/>
      <c r="T141" s="9"/>
      <c r="U141" s="9"/>
      <c r="V141" s="9"/>
      <c r="W141" s="9"/>
      <c r="X141" s="9"/>
      <c r="Y141" s="9"/>
      <c r="Z141" s="9"/>
    </row>
    <row r="142" spans="1:26" ht="12.75" customHeight="1">
      <c r="A142" s="61"/>
      <c r="B142" s="12"/>
      <c r="C142" s="62"/>
      <c r="D142" s="62"/>
      <c r="E142" s="62"/>
      <c r="F142" s="62"/>
      <c r="G142" s="9"/>
      <c r="H142" s="9"/>
      <c r="I142" s="9"/>
      <c r="J142" s="9"/>
      <c r="K142" s="9"/>
      <c r="L142" s="9"/>
      <c r="M142" s="9"/>
      <c r="N142" s="9"/>
      <c r="O142" s="9"/>
      <c r="P142" s="9"/>
      <c r="Q142" s="9"/>
      <c r="R142" s="9"/>
      <c r="S142" s="9"/>
      <c r="T142" s="9"/>
      <c r="U142" s="9"/>
      <c r="V142" s="9"/>
      <c r="W142" s="9"/>
      <c r="X142" s="9"/>
      <c r="Y142" s="9"/>
      <c r="Z142" s="9"/>
    </row>
    <row r="143" spans="1:26" ht="12.75" customHeight="1">
      <c r="A143" s="61"/>
      <c r="B143" s="12"/>
      <c r="C143" s="62"/>
      <c r="D143" s="62"/>
      <c r="E143" s="62"/>
      <c r="F143" s="62"/>
      <c r="G143" s="9"/>
      <c r="H143" s="9"/>
      <c r="I143" s="9"/>
      <c r="J143" s="9"/>
      <c r="K143" s="9"/>
      <c r="L143" s="9"/>
      <c r="M143" s="9"/>
      <c r="N143" s="9"/>
      <c r="O143" s="9"/>
      <c r="P143" s="9"/>
      <c r="Q143" s="9"/>
      <c r="R143" s="9"/>
      <c r="S143" s="9"/>
      <c r="T143" s="9"/>
      <c r="U143" s="9"/>
      <c r="V143" s="9"/>
      <c r="W143" s="9"/>
      <c r="X143" s="9"/>
      <c r="Y143" s="9"/>
      <c r="Z143" s="9"/>
    </row>
    <row r="144" spans="1:26" ht="12.75" customHeight="1">
      <c r="A144" s="61"/>
      <c r="B144" s="12"/>
      <c r="C144" s="62"/>
      <c r="D144" s="62"/>
      <c r="E144" s="62"/>
      <c r="F144" s="62"/>
      <c r="G144" s="9"/>
      <c r="H144" s="9"/>
      <c r="I144" s="9"/>
      <c r="J144" s="9"/>
      <c r="K144" s="9"/>
      <c r="L144" s="9"/>
      <c r="M144" s="9"/>
      <c r="N144" s="9"/>
      <c r="O144" s="9"/>
      <c r="P144" s="9"/>
      <c r="Q144" s="9"/>
      <c r="R144" s="9"/>
      <c r="S144" s="9"/>
      <c r="T144" s="9"/>
      <c r="U144" s="9"/>
      <c r="V144" s="9"/>
      <c r="W144" s="9"/>
      <c r="X144" s="9"/>
      <c r="Y144" s="9"/>
      <c r="Z144" s="9"/>
    </row>
    <row r="145" spans="1:26" ht="12.75" customHeight="1">
      <c r="A145" s="61"/>
      <c r="B145" s="12"/>
      <c r="C145" s="62"/>
      <c r="D145" s="62"/>
      <c r="E145" s="62"/>
      <c r="F145" s="62"/>
      <c r="G145" s="9"/>
      <c r="H145" s="9"/>
      <c r="I145" s="9"/>
      <c r="J145" s="9"/>
      <c r="K145" s="9"/>
      <c r="L145" s="9"/>
      <c r="M145" s="9"/>
      <c r="N145" s="9"/>
      <c r="O145" s="9"/>
      <c r="P145" s="9"/>
      <c r="Q145" s="9"/>
      <c r="R145" s="9"/>
      <c r="S145" s="9"/>
      <c r="T145" s="9"/>
      <c r="U145" s="9"/>
      <c r="V145" s="9"/>
      <c r="W145" s="9"/>
      <c r="X145" s="9"/>
      <c r="Y145" s="9"/>
      <c r="Z145" s="9"/>
    </row>
    <row r="146" spans="1:26" ht="12.75" customHeight="1">
      <c r="A146" s="61"/>
      <c r="B146" s="12"/>
      <c r="C146" s="62"/>
      <c r="D146" s="62"/>
      <c r="E146" s="62"/>
      <c r="F146" s="62"/>
      <c r="G146" s="9"/>
      <c r="H146" s="9"/>
      <c r="I146" s="9"/>
      <c r="J146" s="9"/>
      <c r="K146" s="9"/>
      <c r="L146" s="9"/>
      <c r="M146" s="9"/>
      <c r="N146" s="9"/>
      <c r="O146" s="9"/>
      <c r="P146" s="9"/>
      <c r="Q146" s="9"/>
      <c r="R146" s="9"/>
      <c r="S146" s="9"/>
      <c r="T146" s="9"/>
      <c r="U146" s="9"/>
      <c r="V146" s="9"/>
      <c r="W146" s="9"/>
      <c r="X146" s="9"/>
      <c r="Y146" s="9"/>
      <c r="Z146" s="9"/>
    </row>
    <row r="147" spans="1:26" ht="12.75" customHeight="1">
      <c r="A147" s="61"/>
      <c r="B147" s="12"/>
      <c r="C147" s="62"/>
      <c r="D147" s="62"/>
      <c r="E147" s="62"/>
      <c r="F147" s="62"/>
      <c r="G147" s="9"/>
      <c r="H147" s="9"/>
      <c r="I147" s="9"/>
      <c r="J147" s="9"/>
      <c r="K147" s="9"/>
      <c r="L147" s="9"/>
      <c r="M147" s="9"/>
      <c r="N147" s="9"/>
      <c r="O147" s="9"/>
      <c r="P147" s="9"/>
      <c r="Q147" s="9"/>
      <c r="R147" s="9"/>
      <c r="S147" s="9"/>
      <c r="T147" s="9"/>
      <c r="U147" s="9"/>
      <c r="V147" s="9"/>
      <c r="W147" s="9"/>
      <c r="X147" s="9"/>
      <c r="Y147" s="9"/>
      <c r="Z147" s="9"/>
    </row>
    <row r="148" spans="1:26" ht="12.75" customHeight="1">
      <c r="A148" s="61"/>
      <c r="B148" s="12"/>
      <c r="C148" s="62"/>
      <c r="D148" s="62"/>
      <c r="E148" s="62"/>
      <c r="F148" s="62"/>
      <c r="G148" s="9"/>
      <c r="H148" s="9"/>
      <c r="I148" s="9"/>
      <c r="J148" s="9"/>
      <c r="K148" s="9"/>
      <c r="L148" s="9"/>
      <c r="M148" s="9"/>
      <c r="N148" s="9"/>
      <c r="O148" s="9"/>
      <c r="P148" s="9"/>
      <c r="Q148" s="9"/>
      <c r="R148" s="9"/>
      <c r="S148" s="9"/>
      <c r="T148" s="9"/>
      <c r="U148" s="9"/>
      <c r="V148" s="9"/>
      <c r="W148" s="9"/>
      <c r="X148" s="9"/>
      <c r="Y148" s="9"/>
      <c r="Z148" s="9"/>
    </row>
    <row r="149" spans="1:26" ht="12.75" customHeight="1">
      <c r="A149" s="61"/>
      <c r="B149" s="12"/>
      <c r="C149" s="62"/>
      <c r="D149" s="62"/>
      <c r="E149" s="62"/>
      <c r="F149" s="62"/>
      <c r="G149" s="9"/>
      <c r="H149" s="9"/>
      <c r="I149" s="9"/>
      <c r="J149" s="9"/>
      <c r="K149" s="9"/>
      <c r="L149" s="9"/>
      <c r="M149" s="9"/>
      <c r="N149" s="9"/>
      <c r="O149" s="9"/>
      <c r="P149" s="9"/>
      <c r="Q149" s="9"/>
      <c r="R149" s="9"/>
      <c r="S149" s="9"/>
      <c r="T149" s="9"/>
      <c r="U149" s="9"/>
      <c r="V149" s="9"/>
      <c r="W149" s="9"/>
      <c r="X149" s="9"/>
      <c r="Y149" s="9"/>
      <c r="Z149" s="9"/>
    </row>
    <row r="150" spans="1:26" ht="12.75" customHeight="1">
      <c r="A150" s="61"/>
      <c r="B150" s="12"/>
      <c r="C150" s="62"/>
      <c r="D150" s="62"/>
      <c r="E150" s="62"/>
      <c r="F150" s="62"/>
      <c r="G150" s="9"/>
      <c r="H150" s="9"/>
      <c r="I150" s="9"/>
      <c r="J150" s="9"/>
      <c r="K150" s="9"/>
      <c r="L150" s="9"/>
      <c r="M150" s="9"/>
      <c r="N150" s="9"/>
      <c r="O150" s="9"/>
      <c r="P150" s="9"/>
      <c r="Q150" s="9"/>
      <c r="R150" s="9"/>
      <c r="S150" s="9"/>
      <c r="T150" s="9"/>
      <c r="U150" s="9"/>
      <c r="V150" s="9"/>
      <c r="W150" s="9"/>
      <c r="X150" s="9"/>
      <c r="Y150" s="9"/>
      <c r="Z150" s="9"/>
    </row>
    <row r="151" spans="1:26" ht="12.75" customHeight="1">
      <c r="A151" s="61"/>
      <c r="B151" s="12"/>
      <c r="C151" s="62"/>
      <c r="D151" s="62"/>
      <c r="E151" s="62"/>
      <c r="F151" s="62"/>
      <c r="G151" s="9"/>
      <c r="H151" s="9"/>
      <c r="I151" s="9"/>
      <c r="J151" s="9"/>
      <c r="K151" s="9"/>
      <c r="L151" s="9"/>
      <c r="M151" s="9"/>
      <c r="N151" s="9"/>
      <c r="O151" s="9"/>
      <c r="P151" s="9"/>
      <c r="Q151" s="9"/>
      <c r="R151" s="9"/>
      <c r="S151" s="9"/>
      <c r="T151" s="9"/>
      <c r="U151" s="9"/>
      <c r="V151" s="9"/>
      <c r="W151" s="9"/>
      <c r="X151" s="9"/>
      <c r="Y151" s="9"/>
      <c r="Z151" s="9"/>
    </row>
    <row r="152" spans="1:26" ht="12.75" customHeight="1">
      <c r="A152" s="61"/>
      <c r="B152" s="12"/>
      <c r="C152" s="62"/>
      <c r="D152" s="62"/>
      <c r="E152" s="62"/>
      <c r="F152" s="62"/>
      <c r="G152" s="9"/>
      <c r="H152" s="9"/>
      <c r="I152" s="9"/>
      <c r="J152" s="9"/>
      <c r="K152" s="9"/>
      <c r="L152" s="9"/>
      <c r="M152" s="9"/>
      <c r="N152" s="9"/>
      <c r="O152" s="9"/>
      <c r="P152" s="9"/>
      <c r="Q152" s="9"/>
      <c r="R152" s="9"/>
      <c r="S152" s="9"/>
      <c r="T152" s="9"/>
      <c r="U152" s="9"/>
      <c r="V152" s="9"/>
      <c r="W152" s="9"/>
      <c r="X152" s="9"/>
      <c r="Y152" s="9"/>
      <c r="Z152" s="9"/>
    </row>
    <row r="153" spans="1:26" ht="12.75" customHeight="1">
      <c r="A153" s="61"/>
      <c r="B153" s="12"/>
      <c r="C153" s="62"/>
      <c r="D153" s="62"/>
      <c r="E153" s="62"/>
      <c r="F153" s="62"/>
      <c r="G153" s="9"/>
      <c r="H153" s="9"/>
      <c r="I153" s="9"/>
      <c r="J153" s="9"/>
      <c r="K153" s="9"/>
      <c r="L153" s="9"/>
      <c r="M153" s="9"/>
      <c r="N153" s="9"/>
      <c r="O153" s="9"/>
      <c r="P153" s="9"/>
      <c r="Q153" s="9"/>
      <c r="R153" s="9"/>
      <c r="S153" s="9"/>
      <c r="T153" s="9"/>
      <c r="U153" s="9"/>
      <c r="V153" s="9"/>
      <c r="W153" s="9"/>
      <c r="X153" s="9"/>
      <c r="Y153" s="9"/>
      <c r="Z153" s="9"/>
    </row>
    <row r="154" spans="1:26" ht="12.75" customHeight="1">
      <c r="A154" s="61"/>
      <c r="B154" s="12"/>
      <c r="C154" s="62"/>
      <c r="D154" s="62"/>
      <c r="E154" s="62"/>
      <c r="F154" s="62"/>
      <c r="G154" s="9"/>
      <c r="H154" s="9"/>
      <c r="I154" s="9"/>
      <c r="J154" s="9"/>
      <c r="K154" s="9"/>
      <c r="L154" s="9"/>
      <c r="M154" s="9"/>
      <c r="N154" s="9"/>
      <c r="O154" s="9"/>
      <c r="P154" s="9"/>
      <c r="Q154" s="9"/>
      <c r="R154" s="9"/>
      <c r="S154" s="9"/>
      <c r="T154" s="9"/>
      <c r="U154" s="9"/>
      <c r="V154" s="9"/>
      <c r="W154" s="9"/>
      <c r="X154" s="9"/>
      <c r="Y154" s="9"/>
      <c r="Z154" s="9"/>
    </row>
    <row r="155" spans="1:26" ht="12.75" customHeight="1">
      <c r="A155" s="61"/>
      <c r="B155" s="12"/>
      <c r="C155" s="62"/>
      <c r="D155" s="62"/>
      <c r="E155" s="62"/>
      <c r="F155" s="62"/>
      <c r="G155" s="9"/>
      <c r="H155" s="9"/>
      <c r="I155" s="9"/>
      <c r="J155" s="9"/>
      <c r="K155" s="9"/>
      <c r="L155" s="9"/>
      <c r="M155" s="9"/>
      <c r="N155" s="9"/>
      <c r="O155" s="9"/>
      <c r="P155" s="9"/>
      <c r="Q155" s="9"/>
      <c r="R155" s="9"/>
      <c r="S155" s="9"/>
      <c r="T155" s="9"/>
      <c r="U155" s="9"/>
      <c r="V155" s="9"/>
      <c r="W155" s="9"/>
      <c r="X155" s="9"/>
      <c r="Y155" s="9"/>
      <c r="Z155" s="9"/>
    </row>
    <row r="156" spans="1:26" ht="12.75" customHeight="1">
      <c r="A156" s="61"/>
      <c r="B156" s="12"/>
      <c r="C156" s="62"/>
      <c r="D156" s="62"/>
      <c r="E156" s="62"/>
      <c r="F156" s="62"/>
      <c r="G156" s="9"/>
      <c r="H156" s="9"/>
      <c r="I156" s="9"/>
      <c r="J156" s="9"/>
      <c r="K156" s="9"/>
      <c r="L156" s="9"/>
      <c r="M156" s="9"/>
      <c r="N156" s="9"/>
      <c r="O156" s="9"/>
      <c r="P156" s="9"/>
      <c r="Q156" s="9"/>
      <c r="R156" s="9"/>
      <c r="S156" s="9"/>
      <c r="T156" s="9"/>
      <c r="U156" s="9"/>
      <c r="V156" s="9"/>
      <c r="W156" s="9"/>
      <c r="X156" s="9"/>
      <c r="Y156" s="9"/>
      <c r="Z156" s="9"/>
    </row>
    <row r="157" spans="1:26" ht="12.75" customHeight="1">
      <c r="A157" s="61"/>
      <c r="B157" s="12"/>
      <c r="C157" s="62"/>
      <c r="D157" s="62"/>
      <c r="E157" s="62"/>
      <c r="F157" s="62"/>
      <c r="G157" s="9"/>
      <c r="H157" s="9"/>
      <c r="I157" s="9"/>
      <c r="J157" s="9"/>
      <c r="K157" s="9"/>
      <c r="L157" s="9"/>
      <c r="M157" s="9"/>
      <c r="N157" s="9"/>
      <c r="O157" s="9"/>
      <c r="P157" s="9"/>
      <c r="Q157" s="9"/>
      <c r="R157" s="9"/>
      <c r="S157" s="9"/>
      <c r="T157" s="9"/>
      <c r="U157" s="9"/>
      <c r="V157" s="9"/>
      <c r="W157" s="9"/>
      <c r="X157" s="9"/>
      <c r="Y157" s="9"/>
      <c r="Z157" s="9"/>
    </row>
    <row r="158" spans="1:26" ht="12.75" customHeight="1">
      <c r="A158" s="61"/>
      <c r="B158" s="12"/>
      <c r="C158" s="62"/>
      <c r="D158" s="62"/>
      <c r="E158" s="62"/>
      <c r="F158" s="62"/>
      <c r="G158" s="9"/>
      <c r="H158" s="9"/>
      <c r="I158" s="9"/>
      <c r="J158" s="9"/>
      <c r="K158" s="9"/>
      <c r="L158" s="9"/>
      <c r="M158" s="9"/>
      <c r="N158" s="9"/>
      <c r="O158" s="9"/>
      <c r="P158" s="9"/>
      <c r="Q158" s="9"/>
      <c r="R158" s="9"/>
      <c r="S158" s="9"/>
      <c r="T158" s="9"/>
      <c r="U158" s="9"/>
      <c r="V158" s="9"/>
      <c r="W158" s="9"/>
      <c r="X158" s="9"/>
      <c r="Y158" s="9"/>
      <c r="Z158" s="9"/>
    </row>
    <row r="159" spans="1:26" ht="12.75" customHeight="1">
      <c r="A159" s="61"/>
      <c r="B159" s="12"/>
      <c r="C159" s="62"/>
      <c r="D159" s="62"/>
      <c r="E159" s="62"/>
      <c r="F159" s="62"/>
      <c r="G159" s="9"/>
      <c r="H159" s="9"/>
      <c r="I159" s="9"/>
      <c r="J159" s="9"/>
      <c r="K159" s="9"/>
      <c r="L159" s="9"/>
      <c r="M159" s="9"/>
      <c r="N159" s="9"/>
      <c r="O159" s="9"/>
      <c r="P159" s="9"/>
      <c r="Q159" s="9"/>
      <c r="R159" s="9"/>
      <c r="S159" s="9"/>
      <c r="T159" s="9"/>
      <c r="U159" s="9"/>
      <c r="V159" s="9"/>
      <c r="W159" s="9"/>
      <c r="X159" s="9"/>
      <c r="Y159" s="9"/>
      <c r="Z159" s="9"/>
    </row>
    <row r="160" spans="1:26" ht="12.75" customHeight="1">
      <c r="A160" s="61"/>
      <c r="B160" s="12"/>
      <c r="C160" s="62"/>
      <c r="D160" s="62"/>
      <c r="E160" s="62"/>
      <c r="F160" s="62"/>
      <c r="G160" s="9"/>
      <c r="H160" s="9"/>
      <c r="I160" s="9"/>
      <c r="J160" s="9"/>
      <c r="K160" s="9"/>
      <c r="L160" s="9"/>
      <c r="M160" s="9"/>
      <c r="N160" s="9"/>
      <c r="O160" s="9"/>
      <c r="P160" s="9"/>
      <c r="Q160" s="9"/>
      <c r="R160" s="9"/>
      <c r="S160" s="9"/>
      <c r="T160" s="9"/>
      <c r="U160" s="9"/>
      <c r="V160" s="9"/>
      <c r="W160" s="9"/>
      <c r="X160" s="9"/>
      <c r="Y160" s="9"/>
      <c r="Z160" s="9"/>
    </row>
    <row r="161" spans="1:26" ht="12.75" customHeight="1">
      <c r="A161" s="61"/>
      <c r="B161" s="12"/>
      <c r="C161" s="62"/>
      <c r="D161" s="62"/>
      <c r="E161" s="62"/>
      <c r="F161" s="62"/>
      <c r="G161" s="9"/>
      <c r="H161" s="9"/>
      <c r="I161" s="9"/>
      <c r="J161" s="9"/>
      <c r="K161" s="9"/>
      <c r="L161" s="9"/>
      <c r="M161" s="9"/>
      <c r="N161" s="9"/>
      <c r="O161" s="9"/>
      <c r="P161" s="9"/>
      <c r="Q161" s="9"/>
      <c r="R161" s="9"/>
      <c r="S161" s="9"/>
      <c r="T161" s="9"/>
      <c r="U161" s="9"/>
      <c r="V161" s="9"/>
      <c r="W161" s="9"/>
      <c r="X161" s="9"/>
      <c r="Y161" s="9"/>
      <c r="Z161" s="9"/>
    </row>
    <row r="162" spans="1:26" ht="12.75" customHeight="1">
      <c r="A162" s="61"/>
      <c r="B162" s="12"/>
      <c r="C162" s="62"/>
      <c r="D162" s="62"/>
      <c r="E162" s="62"/>
      <c r="F162" s="62"/>
      <c r="G162" s="9"/>
      <c r="H162" s="9"/>
      <c r="I162" s="9"/>
      <c r="J162" s="9"/>
      <c r="K162" s="9"/>
      <c r="L162" s="9"/>
      <c r="M162" s="9"/>
      <c r="N162" s="9"/>
      <c r="O162" s="9"/>
      <c r="P162" s="9"/>
      <c r="Q162" s="9"/>
      <c r="R162" s="9"/>
      <c r="S162" s="9"/>
      <c r="T162" s="9"/>
      <c r="U162" s="9"/>
      <c r="V162" s="9"/>
      <c r="W162" s="9"/>
      <c r="X162" s="9"/>
      <c r="Y162" s="9"/>
      <c r="Z162" s="9"/>
    </row>
    <row r="163" spans="1:26" ht="12.75" customHeight="1">
      <c r="A163" s="61"/>
      <c r="B163" s="12"/>
      <c r="C163" s="62"/>
      <c r="D163" s="62"/>
      <c r="E163" s="62"/>
      <c r="F163" s="62"/>
      <c r="G163" s="9"/>
      <c r="H163" s="9"/>
      <c r="I163" s="9"/>
      <c r="J163" s="9"/>
      <c r="K163" s="9"/>
      <c r="L163" s="9"/>
      <c r="M163" s="9"/>
      <c r="N163" s="9"/>
      <c r="O163" s="9"/>
      <c r="P163" s="9"/>
      <c r="Q163" s="9"/>
      <c r="R163" s="9"/>
      <c r="S163" s="9"/>
      <c r="T163" s="9"/>
      <c r="U163" s="9"/>
      <c r="V163" s="9"/>
      <c r="W163" s="9"/>
      <c r="X163" s="9"/>
      <c r="Y163" s="9"/>
      <c r="Z163" s="9"/>
    </row>
    <row r="164" spans="1:26" ht="12.75" customHeight="1">
      <c r="A164" s="61"/>
      <c r="B164" s="12"/>
      <c r="C164" s="62"/>
      <c r="D164" s="62"/>
      <c r="E164" s="62"/>
      <c r="F164" s="62"/>
      <c r="G164" s="9"/>
      <c r="H164" s="9"/>
      <c r="I164" s="9"/>
      <c r="J164" s="9"/>
      <c r="K164" s="9"/>
      <c r="L164" s="9"/>
      <c r="M164" s="9"/>
      <c r="N164" s="9"/>
      <c r="O164" s="9"/>
      <c r="P164" s="9"/>
      <c r="Q164" s="9"/>
      <c r="R164" s="9"/>
      <c r="S164" s="9"/>
      <c r="T164" s="9"/>
      <c r="U164" s="9"/>
      <c r="V164" s="9"/>
      <c r="W164" s="9"/>
      <c r="X164" s="9"/>
      <c r="Y164" s="9"/>
      <c r="Z164" s="9"/>
    </row>
    <row r="165" spans="1:26" ht="12.75" customHeight="1">
      <c r="A165" s="61"/>
      <c r="B165" s="12"/>
      <c r="C165" s="62"/>
      <c r="D165" s="62"/>
      <c r="E165" s="62"/>
      <c r="F165" s="62"/>
      <c r="G165" s="9"/>
      <c r="H165" s="9"/>
      <c r="I165" s="9"/>
      <c r="J165" s="9"/>
      <c r="K165" s="9"/>
      <c r="L165" s="9"/>
      <c r="M165" s="9"/>
      <c r="N165" s="9"/>
      <c r="O165" s="9"/>
      <c r="P165" s="9"/>
      <c r="Q165" s="9"/>
      <c r="R165" s="9"/>
      <c r="S165" s="9"/>
      <c r="T165" s="9"/>
      <c r="U165" s="9"/>
      <c r="V165" s="9"/>
      <c r="W165" s="9"/>
      <c r="X165" s="9"/>
      <c r="Y165" s="9"/>
      <c r="Z165" s="9"/>
    </row>
    <row r="166" spans="1:26" ht="12.75" customHeight="1">
      <c r="A166" s="61"/>
      <c r="B166" s="12"/>
      <c r="C166" s="62"/>
      <c r="D166" s="62"/>
      <c r="E166" s="62"/>
      <c r="F166" s="62"/>
      <c r="G166" s="9"/>
      <c r="H166" s="9"/>
      <c r="I166" s="9"/>
      <c r="J166" s="9"/>
      <c r="K166" s="9"/>
      <c r="L166" s="9"/>
      <c r="M166" s="9"/>
      <c r="N166" s="9"/>
      <c r="O166" s="9"/>
      <c r="P166" s="9"/>
      <c r="Q166" s="9"/>
      <c r="R166" s="9"/>
      <c r="S166" s="9"/>
      <c r="T166" s="9"/>
      <c r="U166" s="9"/>
      <c r="V166" s="9"/>
      <c r="W166" s="9"/>
      <c r="X166" s="9"/>
      <c r="Y166" s="9"/>
      <c r="Z166" s="9"/>
    </row>
    <row r="167" spans="1:26" ht="12.75" customHeight="1">
      <c r="A167" s="61"/>
      <c r="B167" s="12"/>
      <c r="C167" s="62"/>
      <c r="D167" s="62"/>
      <c r="E167" s="62"/>
      <c r="F167" s="62"/>
      <c r="G167" s="9"/>
      <c r="H167" s="9"/>
      <c r="I167" s="9"/>
      <c r="J167" s="9"/>
      <c r="K167" s="9"/>
      <c r="L167" s="9"/>
      <c r="M167" s="9"/>
      <c r="N167" s="9"/>
      <c r="O167" s="9"/>
      <c r="P167" s="9"/>
      <c r="Q167" s="9"/>
      <c r="R167" s="9"/>
      <c r="S167" s="9"/>
      <c r="T167" s="9"/>
      <c r="U167" s="9"/>
      <c r="V167" s="9"/>
      <c r="W167" s="9"/>
      <c r="X167" s="9"/>
      <c r="Y167" s="9"/>
      <c r="Z167" s="9"/>
    </row>
    <row r="168" spans="1:26" ht="12.75" customHeight="1">
      <c r="A168" s="61"/>
      <c r="B168" s="12"/>
      <c r="C168" s="62"/>
      <c r="D168" s="62"/>
      <c r="E168" s="62"/>
      <c r="F168" s="62"/>
      <c r="G168" s="9"/>
      <c r="H168" s="9"/>
      <c r="I168" s="9"/>
      <c r="J168" s="9"/>
      <c r="K168" s="9"/>
      <c r="L168" s="9"/>
      <c r="M168" s="9"/>
      <c r="N168" s="9"/>
      <c r="O168" s="9"/>
      <c r="P168" s="9"/>
      <c r="Q168" s="9"/>
      <c r="R168" s="9"/>
      <c r="S168" s="9"/>
      <c r="T168" s="9"/>
      <c r="U168" s="9"/>
      <c r="V168" s="9"/>
      <c r="W168" s="9"/>
      <c r="X168" s="9"/>
      <c r="Y168" s="9"/>
      <c r="Z168" s="9"/>
    </row>
    <row r="169" spans="1:26" ht="12.75" customHeight="1">
      <c r="A169" s="61"/>
      <c r="B169" s="12"/>
      <c r="C169" s="62"/>
      <c r="D169" s="62"/>
      <c r="E169" s="62"/>
      <c r="F169" s="62"/>
      <c r="G169" s="9"/>
      <c r="H169" s="9"/>
      <c r="I169" s="9"/>
      <c r="J169" s="9"/>
      <c r="K169" s="9"/>
      <c r="L169" s="9"/>
      <c r="M169" s="9"/>
      <c r="N169" s="9"/>
      <c r="O169" s="9"/>
      <c r="P169" s="9"/>
      <c r="Q169" s="9"/>
      <c r="R169" s="9"/>
      <c r="S169" s="9"/>
      <c r="T169" s="9"/>
      <c r="U169" s="9"/>
      <c r="V169" s="9"/>
      <c r="W169" s="9"/>
      <c r="X169" s="9"/>
      <c r="Y169" s="9"/>
      <c r="Z169" s="9"/>
    </row>
    <row r="170" spans="1:26" ht="12.75" customHeight="1">
      <c r="A170" s="61"/>
      <c r="B170" s="12"/>
      <c r="C170" s="62"/>
      <c r="D170" s="62"/>
      <c r="E170" s="62"/>
      <c r="F170" s="62"/>
      <c r="G170" s="9"/>
      <c r="H170" s="9"/>
      <c r="I170" s="9"/>
      <c r="J170" s="9"/>
      <c r="K170" s="9"/>
      <c r="L170" s="9"/>
      <c r="M170" s="9"/>
      <c r="N170" s="9"/>
      <c r="O170" s="9"/>
      <c r="P170" s="9"/>
      <c r="Q170" s="9"/>
      <c r="R170" s="9"/>
      <c r="S170" s="9"/>
      <c r="T170" s="9"/>
      <c r="U170" s="9"/>
      <c r="V170" s="9"/>
      <c r="W170" s="9"/>
      <c r="X170" s="9"/>
      <c r="Y170" s="9"/>
      <c r="Z170" s="9"/>
    </row>
    <row r="171" spans="1:26" ht="12.75" customHeight="1">
      <c r="A171" s="61"/>
      <c r="B171" s="12"/>
      <c r="C171" s="62"/>
      <c r="D171" s="62"/>
      <c r="E171" s="62"/>
      <c r="F171" s="62"/>
      <c r="G171" s="9"/>
      <c r="H171" s="9"/>
      <c r="I171" s="9"/>
      <c r="J171" s="9"/>
      <c r="K171" s="9"/>
      <c r="L171" s="9"/>
      <c r="M171" s="9"/>
      <c r="N171" s="9"/>
      <c r="O171" s="9"/>
      <c r="P171" s="9"/>
      <c r="Q171" s="9"/>
      <c r="R171" s="9"/>
      <c r="S171" s="9"/>
      <c r="T171" s="9"/>
      <c r="U171" s="9"/>
      <c r="V171" s="9"/>
      <c r="W171" s="9"/>
      <c r="X171" s="9"/>
      <c r="Y171" s="9"/>
      <c r="Z171" s="9"/>
    </row>
    <row r="172" spans="1:26" ht="12.75" customHeight="1">
      <c r="A172" s="61"/>
      <c r="B172" s="12"/>
      <c r="C172" s="62"/>
      <c r="D172" s="62"/>
      <c r="E172" s="62"/>
      <c r="F172" s="62"/>
      <c r="G172" s="9"/>
      <c r="H172" s="9"/>
      <c r="I172" s="9"/>
      <c r="J172" s="9"/>
      <c r="K172" s="9"/>
      <c r="L172" s="9"/>
      <c r="M172" s="9"/>
      <c r="N172" s="9"/>
      <c r="O172" s="9"/>
      <c r="P172" s="9"/>
      <c r="Q172" s="9"/>
      <c r="R172" s="9"/>
      <c r="S172" s="9"/>
      <c r="T172" s="9"/>
      <c r="U172" s="9"/>
      <c r="V172" s="9"/>
      <c r="W172" s="9"/>
      <c r="X172" s="9"/>
      <c r="Y172" s="9"/>
      <c r="Z172" s="9"/>
    </row>
    <row r="173" spans="1:26" ht="12.75" customHeight="1">
      <c r="A173" s="61"/>
      <c r="B173" s="12"/>
      <c r="C173" s="62"/>
      <c r="D173" s="62"/>
      <c r="E173" s="62"/>
      <c r="F173" s="62"/>
      <c r="G173" s="9"/>
      <c r="H173" s="9"/>
      <c r="I173" s="9"/>
      <c r="J173" s="9"/>
      <c r="K173" s="9"/>
      <c r="L173" s="9"/>
      <c r="M173" s="9"/>
      <c r="N173" s="9"/>
      <c r="O173" s="9"/>
      <c r="P173" s="9"/>
      <c r="Q173" s="9"/>
      <c r="R173" s="9"/>
      <c r="S173" s="9"/>
      <c r="T173" s="9"/>
      <c r="U173" s="9"/>
      <c r="V173" s="9"/>
      <c r="W173" s="9"/>
      <c r="X173" s="9"/>
      <c r="Y173" s="9"/>
      <c r="Z173" s="9"/>
    </row>
    <row r="174" spans="1:26" ht="12.75" customHeight="1">
      <c r="A174" s="61"/>
      <c r="B174" s="12"/>
      <c r="C174" s="62"/>
      <c r="D174" s="62"/>
      <c r="E174" s="62"/>
      <c r="F174" s="62"/>
      <c r="G174" s="9"/>
      <c r="H174" s="9"/>
      <c r="I174" s="9"/>
      <c r="J174" s="9"/>
      <c r="K174" s="9"/>
      <c r="L174" s="9"/>
      <c r="M174" s="9"/>
      <c r="N174" s="9"/>
      <c r="O174" s="9"/>
      <c r="P174" s="9"/>
      <c r="Q174" s="9"/>
      <c r="R174" s="9"/>
      <c r="S174" s="9"/>
      <c r="T174" s="9"/>
      <c r="U174" s="9"/>
      <c r="V174" s="9"/>
      <c r="W174" s="9"/>
      <c r="X174" s="9"/>
      <c r="Y174" s="9"/>
      <c r="Z174" s="9"/>
    </row>
    <row r="175" spans="1:26" ht="12.75" customHeight="1">
      <c r="A175" s="61"/>
      <c r="B175" s="12"/>
      <c r="C175" s="62"/>
      <c r="D175" s="62"/>
      <c r="E175" s="62"/>
      <c r="F175" s="62"/>
      <c r="G175" s="9"/>
      <c r="H175" s="9"/>
      <c r="I175" s="9"/>
      <c r="J175" s="9"/>
      <c r="K175" s="9"/>
      <c r="L175" s="9"/>
      <c r="M175" s="9"/>
      <c r="N175" s="9"/>
      <c r="O175" s="9"/>
      <c r="P175" s="9"/>
      <c r="Q175" s="9"/>
      <c r="R175" s="9"/>
      <c r="S175" s="9"/>
      <c r="T175" s="9"/>
      <c r="U175" s="9"/>
      <c r="V175" s="9"/>
      <c r="W175" s="9"/>
      <c r="X175" s="9"/>
      <c r="Y175" s="9"/>
      <c r="Z175" s="9"/>
    </row>
    <row r="176" spans="1:26" ht="12.75" customHeight="1">
      <c r="A176" s="61"/>
      <c r="B176" s="12"/>
      <c r="C176" s="62"/>
      <c r="D176" s="62"/>
      <c r="E176" s="62"/>
      <c r="F176" s="62"/>
      <c r="G176" s="9"/>
      <c r="H176" s="9"/>
      <c r="I176" s="9"/>
      <c r="J176" s="9"/>
      <c r="K176" s="9"/>
      <c r="L176" s="9"/>
      <c r="M176" s="9"/>
      <c r="N176" s="9"/>
      <c r="O176" s="9"/>
      <c r="P176" s="9"/>
      <c r="Q176" s="9"/>
      <c r="R176" s="9"/>
      <c r="S176" s="9"/>
      <c r="T176" s="9"/>
      <c r="U176" s="9"/>
      <c r="V176" s="9"/>
      <c r="W176" s="9"/>
      <c r="X176" s="9"/>
      <c r="Y176" s="9"/>
      <c r="Z176" s="9"/>
    </row>
    <row r="177" spans="1:26" ht="12.75" customHeight="1">
      <c r="A177" s="61"/>
      <c r="B177" s="12"/>
      <c r="C177" s="62"/>
      <c r="D177" s="62"/>
      <c r="E177" s="62"/>
      <c r="F177" s="62"/>
      <c r="G177" s="9"/>
      <c r="H177" s="9"/>
      <c r="I177" s="9"/>
      <c r="J177" s="9"/>
      <c r="K177" s="9"/>
      <c r="L177" s="9"/>
      <c r="M177" s="9"/>
      <c r="N177" s="9"/>
      <c r="O177" s="9"/>
      <c r="P177" s="9"/>
      <c r="Q177" s="9"/>
      <c r="R177" s="9"/>
      <c r="S177" s="9"/>
      <c r="T177" s="9"/>
      <c r="U177" s="9"/>
      <c r="V177" s="9"/>
      <c r="W177" s="9"/>
      <c r="X177" s="9"/>
      <c r="Y177" s="9"/>
      <c r="Z177" s="9"/>
    </row>
    <row r="178" spans="1:26" ht="12.75" customHeight="1">
      <c r="A178" s="61"/>
      <c r="B178" s="12"/>
      <c r="C178" s="62"/>
      <c r="D178" s="62"/>
      <c r="E178" s="62"/>
      <c r="F178" s="62"/>
      <c r="G178" s="9"/>
      <c r="H178" s="9"/>
      <c r="I178" s="9"/>
      <c r="J178" s="9"/>
      <c r="K178" s="9"/>
      <c r="L178" s="9"/>
      <c r="M178" s="9"/>
      <c r="N178" s="9"/>
      <c r="O178" s="9"/>
      <c r="P178" s="9"/>
      <c r="Q178" s="9"/>
      <c r="R178" s="9"/>
      <c r="S178" s="9"/>
      <c r="T178" s="9"/>
      <c r="U178" s="9"/>
      <c r="V178" s="9"/>
      <c r="W178" s="9"/>
      <c r="X178" s="9"/>
      <c r="Y178" s="9"/>
      <c r="Z178" s="9"/>
    </row>
    <row r="179" spans="1:26" ht="12.75" customHeight="1">
      <c r="A179" s="61"/>
      <c r="B179" s="12"/>
      <c r="C179" s="62"/>
      <c r="D179" s="62"/>
      <c r="E179" s="62"/>
      <c r="F179" s="62"/>
      <c r="G179" s="9"/>
      <c r="H179" s="9"/>
      <c r="I179" s="9"/>
      <c r="J179" s="9"/>
      <c r="K179" s="9"/>
      <c r="L179" s="9"/>
      <c r="M179" s="9"/>
      <c r="N179" s="9"/>
      <c r="O179" s="9"/>
      <c r="P179" s="9"/>
      <c r="Q179" s="9"/>
      <c r="R179" s="9"/>
      <c r="S179" s="9"/>
      <c r="T179" s="9"/>
      <c r="U179" s="9"/>
      <c r="V179" s="9"/>
      <c r="W179" s="9"/>
      <c r="X179" s="9"/>
      <c r="Y179" s="9"/>
      <c r="Z179" s="9"/>
    </row>
    <row r="180" spans="1:26" ht="12.75" customHeight="1">
      <c r="A180" s="61"/>
      <c r="B180" s="12"/>
      <c r="C180" s="62"/>
      <c r="D180" s="62"/>
      <c r="E180" s="62"/>
      <c r="F180" s="62"/>
      <c r="G180" s="9"/>
      <c r="H180" s="9"/>
      <c r="I180" s="9"/>
      <c r="J180" s="9"/>
      <c r="K180" s="9"/>
      <c r="L180" s="9"/>
      <c r="M180" s="9"/>
      <c r="N180" s="9"/>
      <c r="O180" s="9"/>
      <c r="P180" s="9"/>
      <c r="Q180" s="9"/>
      <c r="R180" s="9"/>
      <c r="S180" s="9"/>
      <c r="T180" s="9"/>
      <c r="U180" s="9"/>
      <c r="V180" s="9"/>
      <c r="W180" s="9"/>
      <c r="X180" s="9"/>
      <c r="Y180" s="9"/>
      <c r="Z180" s="9"/>
    </row>
    <row r="181" spans="1:26" ht="12.75" customHeight="1">
      <c r="A181" s="61"/>
      <c r="B181" s="12"/>
      <c r="C181" s="62"/>
      <c r="D181" s="62"/>
      <c r="E181" s="62"/>
      <c r="F181" s="62"/>
      <c r="G181" s="9"/>
      <c r="H181" s="9"/>
      <c r="I181" s="9"/>
      <c r="J181" s="9"/>
      <c r="K181" s="9"/>
      <c r="L181" s="9"/>
      <c r="M181" s="9"/>
      <c r="N181" s="9"/>
      <c r="O181" s="9"/>
      <c r="P181" s="9"/>
      <c r="Q181" s="9"/>
      <c r="R181" s="9"/>
      <c r="S181" s="9"/>
      <c r="T181" s="9"/>
      <c r="U181" s="9"/>
      <c r="V181" s="9"/>
      <c r="W181" s="9"/>
      <c r="X181" s="9"/>
      <c r="Y181" s="9"/>
      <c r="Z181" s="9"/>
    </row>
    <row r="182" spans="1:26" ht="12.75" customHeight="1">
      <c r="A182" s="61"/>
      <c r="B182" s="12"/>
      <c r="C182" s="62"/>
      <c r="D182" s="62"/>
      <c r="E182" s="62"/>
      <c r="F182" s="62"/>
      <c r="G182" s="9"/>
      <c r="H182" s="9"/>
      <c r="I182" s="9"/>
      <c r="J182" s="9"/>
      <c r="K182" s="9"/>
      <c r="L182" s="9"/>
      <c r="M182" s="9"/>
      <c r="N182" s="9"/>
      <c r="O182" s="9"/>
      <c r="P182" s="9"/>
      <c r="Q182" s="9"/>
      <c r="R182" s="9"/>
      <c r="S182" s="9"/>
      <c r="T182" s="9"/>
      <c r="U182" s="9"/>
      <c r="V182" s="9"/>
      <c r="W182" s="9"/>
      <c r="X182" s="9"/>
      <c r="Y182" s="9"/>
      <c r="Z182" s="9"/>
    </row>
    <row r="183" spans="1:26" ht="12.75" customHeight="1">
      <c r="A183" s="61"/>
      <c r="B183" s="12"/>
      <c r="C183" s="62"/>
      <c r="D183" s="62"/>
      <c r="E183" s="62"/>
      <c r="F183" s="62"/>
      <c r="G183" s="9"/>
      <c r="H183" s="9"/>
      <c r="I183" s="9"/>
      <c r="J183" s="9"/>
      <c r="K183" s="9"/>
      <c r="L183" s="9"/>
      <c r="M183" s="9"/>
      <c r="N183" s="9"/>
      <c r="O183" s="9"/>
      <c r="P183" s="9"/>
      <c r="Q183" s="9"/>
      <c r="R183" s="9"/>
      <c r="S183" s="9"/>
      <c r="T183" s="9"/>
      <c r="U183" s="9"/>
      <c r="V183" s="9"/>
      <c r="W183" s="9"/>
      <c r="X183" s="9"/>
      <c r="Y183" s="9"/>
      <c r="Z183" s="9"/>
    </row>
    <row r="184" spans="1:26" ht="12.75" customHeight="1">
      <c r="A184" s="61"/>
      <c r="B184" s="12"/>
      <c r="C184" s="62"/>
      <c r="D184" s="62"/>
      <c r="E184" s="62"/>
      <c r="F184" s="62"/>
      <c r="G184" s="9"/>
      <c r="H184" s="9"/>
      <c r="I184" s="9"/>
      <c r="J184" s="9"/>
      <c r="K184" s="9"/>
      <c r="L184" s="9"/>
      <c r="M184" s="9"/>
      <c r="N184" s="9"/>
      <c r="O184" s="9"/>
      <c r="P184" s="9"/>
      <c r="Q184" s="9"/>
      <c r="R184" s="9"/>
      <c r="S184" s="9"/>
      <c r="T184" s="9"/>
      <c r="U184" s="9"/>
      <c r="V184" s="9"/>
      <c r="W184" s="9"/>
      <c r="X184" s="9"/>
      <c r="Y184" s="9"/>
      <c r="Z184" s="9"/>
    </row>
    <row r="185" spans="1:26" ht="12.75" customHeight="1">
      <c r="A185" s="61"/>
      <c r="B185" s="12"/>
      <c r="C185" s="62"/>
      <c r="D185" s="62"/>
      <c r="E185" s="62"/>
      <c r="F185" s="62"/>
      <c r="G185" s="9"/>
      <c r="H185" s="9"/>
      <c r="I185" s="9"/>
      <c r="J185" s="9"/>
      <c r="K185" s="9"/>
      <c r="L185" s="9"/>
      <c r="M185" s="9"/>
      <c r="N185" s="9"/>
      <c r="O185" s="9"/>
      <c r="P185" s="9"/>
      <c r="Q185" s="9"/>
      <c r="R185" s="9"/>
      <c r="S185" s="9"/>
      <c r="T185" s="9"/>
      <c r="U185" s="9"/>
      <c r="V185" s="9"/>
      <c r="W185" s="9"/>
      <c r="X185" s="9"/>
      <c r="Y185" s="9"/>
      <c r="Z185" s="9"/>
    </row>
    <row r="186" spans="1:26" ht="12.75" customHeight="1">
      <c r="A186" s="61"/>
      <c r="B186" s="12"/>
      <c r="C186" s="62"/>
      <c r="D186" s="62"/>
      <c r="E186" s="62"/>
      <c r="F186" s="62"/>
      <c r="G186" s="9"/>
      <c r="H186" s="9"/>
      <c r="I186" s="9"/>
      <c r="J186" s="9"/>
      <c r="K186" s="9"/>
      <c r="L186" s="9"/>
      <c r="M186" s="9"/>
      <c r="N186" s="9"/>
      <c r="O186" s="9"/>
      <c r="P186" s="9"/>
      <c r="Q186" s="9"/>
      <c r="R186" s="9"/>
      <c r="S186" s="9"/>
      <c r="T186" s="9"/>
      <c r="U186" s="9"/>
      <c r="V186" s="9"/>
      <c r="W186" s="9"/>
      <c r="X186" s="9"/>
      <c r="Y186" s="9"/>
      <c r="Z186" s="9"/>
    </row>
    <row r="187" spans="1:26" ht="12.75" customHeight="1">
      <c r="A187" s="61"/>
      <c r="B187" s="12"/>
      <c r="C187" s="62"/>
      <c r="D187" s="62"/>
      <c r="E187" s="62"/>
      <c r="F187" s="62"/>
      <c r="G187" s="9"/>
      <c r="H187" s="9"/>
      <c r="I187" s="9"/>
      <c r="J187" s="9"/>
      <c r="K187" s="9"/>
      <c r="L187" s="9"/>
      <c r="M187" s="9"/>
      <c r="N187" s="9"/>
      <c r="O187" s="9"/>
      <c r="P187" s="9"/>
      <c r="Q187" s="9"/>
      <c r="R187" s="9"/>
      <c r="S187" s="9"/>
      <c r="T187" s="9"/>
      <c r="U187" s="9"/>
      <c r="V187" s="9"/>
      <c r="W187" s="9"/>
      <c r="X187" s="9"/>
      <c r="Y187" s="9"/>
      <c r="Z187" s="9"/>
    </row>
    <row r="188" spans="1:26" ht="12.75" customHeight="1">
      <c r="A188" s="61"/>
      <c r="B188" s="12"/>
      <c r="C188" s="62"/>
      <c r="D188" s="62"/>
      <c r="E188" s="62"/>
      <c r="F188" s="62"/>
      <c r="G188" s="9"/>
      <c r="H188" s="9"/>
      <c r="I188" s="9"/>
      <c r="J188" s="9"/>
      <c r="K188" s="9"/>
      <c r="L188" s="9"/>
      <c r="M188" s="9"/>
      <c r="N188" s="9"/>
      <c r="O188" s="9"/>
      <c r="P188" s="9"/>
      <c r="Q188" s="9"/>
      <c r="R188" s="9"/>
      <c r="S188" s="9"/>
      <c r="T188" s="9"/>
      <c r="U188" s="9"/>
      <c r="V188" s="9"/>
      <c r="W188" s="9"/>
      <c r="X188" s="9"/>
      <c r="Y188" s="9"/>
      <c r="Z188" s="9"/>
    </row>
    <row r="189" spans="1:26" ht="12.75" customHeight="1">
      <c r="A189" s="61"/>
      <c r="B189" s="12"/>
      <c r="C189" s="62"/>
      <c r="D189" s="62"/>
      <c r="E189" s="62"/>
      <c r="F189" s="62"/>
      <c r="G189" s="9"/>
      <c r="H189" s="9"/>
      <c r="I189" s="9"/>
      <c r="J189" s="9"/>
      <c r="K189" s="9"/>
      <c r="L189" s="9"/>
      <c r="M189" s="9"/>
      <c r="N189" s="9"/>
      <c r="O189" s="9"/>
      <c r="P189" s="9"/>
      <c r="Q189" s="9"/>
      <c r="R189" s="9"/>
      <c r="S189" s="9"/>
      <c r="T189" s="9"/>
      <c r="U189" s="9"/>
      <c r="V189" s="9"/>
      <c r="W189" s="9"/>
      <c r="X189" s="9"/>
      <c r="Y189" s="9"/>
      <c r="Z189" s="9"/>
    </row>
    <row r="190" spans="1:26" ht="12.75" customHeight="1">
      <c r="A190" s="61"/>
      <c r="B190" s="12"/>
      <c r="C190" s="62"/>
      <c r="D190" s="62"/>
      <c r="E190" s="62"/>
      <c r="F190" s="62"/>
      <c r="G190" s="9"/>
      <c r="H190" s="9"/>
      <c r="I190" s="9"/>
      <c r="J190" s="9"/>
      <c r="K190" s="9"/>
      <c r="L190" s="9"/>
      <c r="M190" s="9"/>
      <c r="N190" s="9"/>
      <c r="O190" s="9"/>
      <c r="P190" s="9"/>
      <c r="Q190" s="9"/>
      <c r="R190" s="9"/>
      <c r="S190" s="9"/>
      <c r="T190" s="9"/>
      <c r="U190" s="9"/>
      <c r="V190" s="9"/>
      <c r="W190" s="9"/>
      <c r="X190" s="9"/>
      <c r="Y190" s="9"/>
      <c r="Z190" s="9"/>
    </row>
    <row r="191" spans="1:26" ht="12.75" customHeight="1">
      <c r="A191" s="61"/>
      <c r="B191" s="12"/>
      <c r="C191" s="62"/>
      <c r="D191" s="62"/>
      <c r="E191" s="62"/>
      <c r="F191" s="62"/>
      <c r="G191" s="9"/>
      <c r="H191" s="9"/>
      <c r="I191" s="9"/>
      <c r="J191" s="9"/>
      <c r="K191" s="9"/>
      <c r="L191" s="9"/>
      <c r="M191" s="9"/>
      <c r="N191" s="9"/>
      <c r="O191" s="9"/>
      <c r="P191" s="9"/>
      <c r="Q191" s="9"/>
      <c r="R191" s="9"/>
      <c r="S191" s="9"/>
      <c r="T191" s="9"/>
      <c r="U191" s="9"/>
      <c r="V191" s="9"/>
      <c r="W191" s="9"/>
      <c r="X191" s="9"/>
      <c r="Y191" s="9"/>
      <c r="Z191" s="9"/>
    </row>
    <row r="192" spans="1:26" ht="12.75" customHeight="1">
      <c r="A192" s="61"/>
      <c r="B192" s="12"/>
      <c r="C192" s="62"/>
      <c r="D192" s="62"/>
      <c r="E192" s="62"/>
      <c r="F192" s="62"/>
      <c r="G192" s="9"/>
      <c r="H192" s="9"/>
      <c r="I192" s="9"/>
      <c r="J192" s="9"/>
      <c r="K192" s="9"/>
      <c r="L192" s="9"/>
      <c r="M192" s="9"/>
      <c r="N192" s="9"/>
      <c r="O192" s="9"/>
      <c r="P192" s="9"/>
      <c r="Q192" s="9"/>
      <c r="R192" s="9"/>
      <c r="S192" s="9"/>
      <c r="T192" s="9"/>
      <c r="U192" s="9"/>
      <c r="V192" s="9"/>
      <c r="W192" s="9"/>
      <c r="X192" s="9"/>
      <c r="Y192" s="9"/>
      <c r="Z192" s="9"/>
    </row>
    <row r="193" spans="1:26" ht="12.75" customHeight="1">
      <c r="A193" s="61"/>
      <c r="B193" s="12"/>
      <c r="C193" s="62"/>
      <c r="D193" s="62"/>
      <c r="E193" s="62"/>
      <c r="F193" s="62"/>
      <c r="G193" s="9"/>
      <c r="H193" s="9"/>
      <c r="I193" s="9"/>
      <c r="J193" s="9"/>
      <c r="K193" s="9"/>
      <c r="L193" s="9"/>
      <c r="M193" s="9"/>
      <c r="N193" s="9"/>
      <c r="O193" s="9"/>
      <c r="P193" s="9"/>
      <c r="Q193" s="9"/>
      <c r="R193" s="9"/>
      <c r="S193" s="9"/>
      <c r="T193" s="9"/>
      <c r="U193" s="9"/>
      <c r="V193" s="9"/>
      <c r="W193" s="9"/>
      <c r="X193" s="9"/>
      <c r="Y193" s="9"/>
      <c r="Z193" s="9"/>
    </row>
    <row r="194" spans="1:26" ht="12.75" customHeight="1">
      <c r="A194" s="61"/>
      <c r="B194" s="12"/>
      <c r="C194" s="62"/>
      <c r="D194" s="62"/>
      <c r="E194" s="62"/>
      <c r="F194" s="62"/>
      <c r="G194" s="9"/>
      <c r="H194" s="9"/>
      <c r="I194" s="9"/>
      <c r="J194" s="9"/>
      <c r="K194" s="9"/>
      <c r="L194" s="9"/>
      <c r="M194" s="9"/>
      <c r="N194" s="9"/>
      <c r="O194" s="9"/>
      <c r="P194" s="9"/>
      <c r="Q194" s="9"/>
      <c r="R194" s="9"/>
      <c r="S194" s="9"/>
      <c r="T194" s="9"/>
      <c r="U194" s="9"/>
      <c r="V194" s="9"/>
      <c r="W194" s="9"/>
      <c r="X194" s="9"/>
      <c r="Y194" s="9"/>
      <c r="Z194" s="9"/>
    </row>
    <row r="195" spans="1:26" ht="12.75" customHeight="1">
      <c r="A195" s="61"/>
      <c r="B195" s="12"/>
      <c r="C195" s="62"/>
      <c r="D195" s="62"/>
      <c r="E195" s="62"/>
      <c r="F195" s="62"/>
      <c r="G195" s="9"/>
      <c r="H195" s="9"/>
      <c r="I195" s="9"/>
      <c r="J195" s="9"/>
      <c r="K195" s="9"/>
      <c r="L195" s="9"/>
      <c r="M195" s="9"/>
      <c r="N195" s="9"/>
      <c r="O195" s="9"/>
      <c r="P195" s="9"/>
      <c r="Q195" s="9"/>
      <c r="R195" s="9"/>
      <c r="S195" s="9"/>
      <c r="T195" s="9"/>
      <c r="U195" s="9"/>
      <c r="V195" s="9"/>
      <c r="W195" s="9"/>
      <c r="X195" s="9"/>
      <c r="Y195" s="9"/>
      <c r="Z195" s="9"/>
    </row>
    <row r="196" spans="1:26" ht="12.75" customHeight="1">
      <c r="A196" s="61"/>
      <c r="B196" s="12"/>
      <c r="C196" s="62"/>
      <c r="D196" s="62"/>
      <c r="E196" s="62"/>
      <c r="F196" s="62"/>
      <c r="G196" s="9"/>
      <c r="H196" s="9"/>
      <c r="I196" s="9"/>
      <c r="J196" s="9"/>
      <c r="K196" s="9"/>
      <c r="L196" s="9"/>
      <c r="M196" s="9"/>
      <c r="N196" s="9"/>
      <c r="O196" s="9"/>
      <c r="P196" s="9"/>
      <c r="Q196" s="9"/>
      <c r="R196" s="9"/>
      <c r="S196" s="9"/>
      <c r="T196" s="9"/>
      <c r="U196" s="9"/>
      <c r="V196" s="9"/>
      <c r="W196" s="9"/>
      <c r="X196" s="9"/>
      <c r="Y196" s="9"/>
      <c r="Z196" s="9"/>
    </row>
    <row r="197" spans="1:26" ht="12.75" customHeight="1">
      <c r="A197" s="61"/>
      <c r="B197" s="12"/>
      <c r="C197" s="62"/>
      <c r="D197" s="62"/>
      <c r="E197" s="62"/>
      <c r="F197" s="62"/>
      <c r="G197" s="9"/>
      <c r="H197" s="9"/>
      <c r="I197" s="9"/>
      <c r="J197" s="9"/>
      <c r="K197" s="9"/>
      <c r="L197" s="9"/>
      <c r="M197" s="9"/>
      <c r="N197" s="9"/>
      <c r="O197" s="9"/>
      <c r="P197" s="9"/>
      <c r="Q197" s="9"/>
      <c r="R197" s="9"/>
      <c r="S197" s="9"/>
      <c r="T197" s="9"/>
      <c r="U197" s="9"/>
      <c r="V197" s="9"/>
      <c r="W197" s="9"/>
      <c r="X197" s="9"/>
      <c r="Y197" s="9"/>
      <c r="Z197" s="9"/>
    </row>
    <row r="198" spans="1:26" ht="12.75" customHeight="1">
      <c r="A198" s="61"/>
      <c r="B198" s="12"/>
      <c r="C198" s="62"/>
      <c r="D198" s="62"/>
      <c r="E198" s="62"/>
      <c r="F198" s="62"/>
      <c r="G198" s="9"/>
      <c r="H198" s="9"/>
      <c r="I198" s="9"/>
      <c r="J198" s="9"/>
      <c r="K198" s="9"/>
      <c r="L198" s="9"/>
      <c r="M198" s="9"/>
      <c r="N198" s="9"/>
      <c r="O198" s="9"/>
      <c r="P198" s="9"/>
      <c r="Q198" s="9"/>
      <c r="R198" s="9"/>
      <c r="S198" s="9"/>
      <c r="T198" s="9"/>
      <c r="U198" s="9"/>
      <c r="V198" s="9"/>
      <c r="W198" s="9"/>
      <c r="X198" s="9"/>
      <c r="Y198" s="9"/>
      <c r="Z198" s="9"/>
    </row>
    <row r="199" spans="1:26" ht="12.75" customHeight="1">
      <c r="A199" s="61"/>
      <c r="B199" s="12"/>
      <c r="C199" s="62"/>
      <c r="D199" s="62"/>
      <c r="E199" s="62"/>
      <c r="F199" s="62"/>
      <c r="G199" s="9"/>
      <c r="H199" s="9"/>
      <c r="I199" s="9"/>
      <c r="J199" s="9"/>
      <c r="K199" s="9"/>
      <c r="L199" s="9"/>
      <c r="M199" s="9"/>
      <c r="N199" s="9"/>
      <c r="O199" s="9"/>
      <c r="P199" s="9"/>
      <c r="Q199" s="9"/>
      <c r="R199" s="9"/>
      <c r="S199" s="9"/>
      <c r="T199" s="9"/>
      <c r="U199" s="9"/>
      <c r="V199" s="9"/>
      <c r="W199" s="9"/>
      <c r="X199" s="9"/>
      <c r="Y199" s="9"/>
      <c r="Z199" s="9"/>
    </row>
    <row r="200" spans="1:26" ht="12.75" customHeight="1">
      <c r="A200" s="61"/>
      <c r="B200" s="12"/>
      <c r="C200" s="62"/>
      <c r="D200" s="62"/>
      <c r="E200" s="62"/>
      <c r="F200" s="62"/>
      <c r="G200" s="9"/>
      <c r="H200" s="9"/>
      <c r="I200" s="9"/>
      <c r="J200" s="9"/>
      <c r="K200" s="9"/>
      <c r="L200" s="9"/>
      <c r="M200" s="9"/>
      <c r="N200" s="9"/>
      <c r="O200" s="9"/>
      <c r="P200" s="9"/>
      <c r="Q200" s="9"/>
      <c r="R200" s="9"/>
      <c r="S200" s="9"/>
      <c r="T200" s="9"/>
      <c r="U200" s="9"/>
      <c r="V200" s="9"/>
      <c r="W200" s="9"/>
      <c r="X200" s="9"/>
      <c r="Y200" s="9"/>
      <c r="Z200" s="9"/>
    </row>
    <row r="201" spans="1:26" ht="12.75" customHeight="1">
      <c r="A201" s="61"/>
      <c r="B201" s="12"/>
      <c r="C201" s="62"/>
      <c r="D201" s="62"/>
      <c r="E201" s="62"/>
      <c r="F201" s="62"/>
      <c r="G201" s="9"/>
      <c r="H201" s="9"/>
      <c r="I201" s="9"/>
      <c r="J201" s="9"/>
      <c r="K201" s="9"/>
      <c r="L201" s="9"/>
      <c r="M201" s="9"/>
      <c r="N201" s="9"/>
      <c r="O201" s="9"/>
      <c r="P201" s="9"/>
      <c r="Q201" s="9"/>
      <c r="R201" s="9"/>
      <c r="S201" s="9"/>
      <c r="T201" s="9"/>
      <c r="U201" s="9"/>
      <c r="V201" s="9"/>
      <c r="W201" s="9"/>
      <c r="X201" s="9"/>
      <c r="Y201" s="9"/>
      <c r="Z201" s="9"/>
    </row>
    <row r="202" spans="1:26" ht="12.75" customHeight="1">
      <c r="A202" s="61"/>
      <c r="B202" s="12"/>
      <c r="C202" s="62"/>
      <c r="D202" s="62"/>
      <c r="E202" s="62"/>
      <c r="F202" s="62"/>
      <c r="G202" s="9"/>
      <c r="H202" s="9"/>
      <c r="I202" s="9"/>
      <c r="J202" s="9"/>
      <c r="K202" s="9"/>
      <c r="L202" s="9"/>
      <c r="M202" s="9"/>
      <c r="N202" s="9"/>
      <c r="O202" s="9"/>
      <c r="P202" s="9"/>
      <c r="Q202" s="9"/>
      <c r="R202" s="9"/>
      <c r="S202" s="9"/>
      <c r="T202" s="9"/>
      <c r="U202" s="9"/>
      <c r="V202" s="9"/>
      <c r="W202" s="9"/>
      <c r="X202" s="9"/>
      <c r="Y202" s="9"/>
      <c r="Z202" s="9"/>
    </row>
    <row r="203" spans="1:26" ht="12.75" customHeight="1">
      <c r="A203" s="61"/>
      <c r="B203" s="12"/>
      <c r="C203" s="62"/>
      <c r="D203" s="62"/>
      <c r="E203" s="62"/>
      <c r="F203" s="62"/>
      <c r="G203" s="9"/>
      <c r="H203" s="9"/>
      <c r="I203" s="9"/>
      <c r="J203" s="9"/>
      <c r="K203" s="9"/>
      <c r="L203" s="9"/>
      <c r="M203" s="9"/>
      <c r="N203" s="9"/>
      <c r="O203" s="9"/>
      <c r="P203" s="9"/>
      <c r="Q203" s="9"/>
      <c r="R203" s="9"/>
      <c r="S203" s="9"/>
      <c r="T203" s="9"/>
      <c r="U203" s="9"/>
      <c r="V203" s="9"/>
      <c r="W203" s="9"/>
      <c r="X203" s="9"/>
      <c r="Y203" s="9"/>
      <c r="Z203" s="9"/>
    </row>
    <row r="204" spans="1:26" ht="12.75" customHeight="1">
      <c r="A204" s="61"/>
      <c r="B204" s="12"/>
      <c r="C204" s="62"/>
      <c r="D204" s="62"/>
      <c r="E204" s="62"/>
      <c r="F204" s="62"/>
      <c r="G204" s="9"/>
      <c r="H204" s="9"/>
      <c r="I204" s="9"/>
      <c r="J204" s="9"/>
      <c r="K204" s="9"/>
      <c r="L204" s="9"/>
      <c r="M204" s="9"/>
      <c r="N204" s="9"/>
      <c r="O204" s="9"/>
      <c r="P204" s="9"/>
      <c r="Q204" s="9"/>
      <c r="R204" s="9"/>
      <c r="S204" s="9"/>
      <c r="T204" s="9"/>
      <c r="U204" s="9"/>
      <c r="V204" s="9"/>
      <c r="W204" s="9"/>
      <c r="X204" s="9"/>
      <c r="Y204" s="9"/>
      <c r="Z204" s="9"/>
    </row>
    <row r="205" spans="1:26" ht="12.75" customHeight="1">
      <c r="A205" s="61"/>
      <c r="B205" s="12"/>
      <c r="C205" s="62"/>
      <c r="D205" s="62"/>
      <c r="E205" s="62"/>
      <c r="F205" s="62"/>
      <c r="G205" s="9"/>
      <c r="H205" s="9"/>
      <c r="I205" s="9"/>
      <c r="J205" s="9"/>
      <c r="K205" s="9"/>
      <c r="L205" s="9"/>
      <c r="M205" s="9"/>
      <c r="N205" s="9"/>
      <c r="O205" s="9"/>
      <c r="P205" s="9"/>
      <c r="Q205" s="9"/>
      <c r="R205" s="9"/>
      <c r="S205" s="9"/>
      <c r="T205" s="9"/>
      <c r="U205" s="9"/>
      <c r="V205" s="9"/>
      <c r="W205" s="9"/>
      <c r="X205" s="9"/>
      <c r="Y205" s="9"/>
      <c r="Z205" s="9"/>
    </row>
    <row r="206" spans="1:26" ht="12.75" customHeight="1">
      <c r="A206" s="61"/>
      <c r="B206" s="12"/>
      <c r="C206" s="62"/>
      <c r="D206" s="62"/>
      <c r="E206" s="62"/>
      <c r="F206" s="62"/>
      <c r="G206" s="9"/>
      <c r="H206" s="9"/>
      <c r="I206" s="9"/>
      <c r="J206" s="9"/>
      <c r="K206" s="9"/>
      <c r="L206" s="9"/>
      <c r="M206" s="9"/>
      <c r="N206" s="9"/>
      <c r="O206" s="9"/>
      <c r="P206" s="9"/>
      <c r="Q206" s="9"/>
      <c r="R206" s="9"/>
      <c r="S206" s="9"/>
      <c r="T206" s="9"/>
      <c r="U206" s="9"/>
      <c r="V206" s="9"/>
      <c r="W206" s="9"/>
      <c r="X206" s="9"/>
      <c r="Y206" s="9"/>
      <c r="Z206" s="9"/>
    </row>
    <row r="207" spans="1:26" ht="12.75" customHeight="1">
      <c r="A207" s="61"/>
      <c r="B207" s="12"/>
      <c r="C207" s="62"/>
      <c r="D207" s="62"/>
      <c r="E207" s="62"/>
      <c r="F207" s="62"/>
      <c r="G207" s="9"/>
      <c r="H207" s="9"/>
      <c r="I207" s="9"/>
      <c r="J207" s="9"/>
      <c r="K207" s="9"/>
      <c r="L207" s="9"/>
      <c r="M207" s="9"/>
      <c r="N207" s="9"/>
      <c r="O207" s="9"/>
      <c r="P207" s="9"/>
      <c r="Q207" s="9"/>
      <c r="R207" s="9"/>
      <c r="S207" s="9"/>
      <c r="T207" s="9"/>
      <c r="U207" s="9"/>
      <c r="V207" s="9"/>
      <c r="W207" s="9"/>
      <c r="X207" s="9"/>
      <c r="Y207" s="9"/>
      <c r="Z207" s="9"/>
    </row>
    <row r="208" spans="1:26" ht="12.75" customHeight="1">
      <c r="A208" s="61"/>
      <c r="B208" s="12"/>
      <c r="C208" s="62"/>
      <c r="D208" s="62"/>
      <c r="E208" s="62"/>
      <c r="F208" s="62"/>
      <c r="G208" s="9"/>
      <c r="H208" s="9"/>
      <c r="I208" s="9"/>
      <c r="J208" s="9"/>
      <c r="K208" s="9"/>
      <c r="L208" s="9"/>
      <c r="M208" s="9"/>
      <c r="N208" s="9"/>
      <c r="O208" s="9"/>
      <c r="P208" s="9"/>
      <c r="Q208" s="9"/>
      <c r="R208" s="9"/>
      <c r="S208" s="9"/>
      <c r="T208" s="9"/>
      <c r="U208" s="9"/>
      <c r="V208" s="9"/>
      <c r="W208" s="9"/>
      <c r="X208" s="9"/>
      <c r="Y208" s="9"/>
      <c r="Z208" s="9"/>
    </row>
    <row r="209" spans="1:26" ht="12.75" customHeight="1">
      <c r="A209" s="61"/>
      <c r="B209" s="12"/>
      <c r="C209" s="62"/>
      <c r="D209" s="62"/>
      <c r="E209" s="62"/>
      <c r="F209" s="62"/>
      <c r="G209" s="9"/>
      <c r="H209" s="9"/>
      <c r="I209" s="9"/>
      <c r="J209" s="9"/>
      <c r="K209" s="9"/>
      <c r="L209" s="9"/>
      <c r="M209" s="9"/>
      <c r="N209" s="9"/>
      <c r="O209" s="9"/>
      <c r="P209" s="9"/>
      <c r="Q209" s="9"/>
      <c r="R209" s="9"/>
      <c r="S209" s="9"/>
      <c r="T209" s="9"/>
      <c r="U209" s="9"/>
      <c r="V209" s="9"/>
      <c r="W209" s="9"/>
      <c r="X209" s="9"/>
      <c r="Y209" s="9"/>
      <c r="Z209" s="9"/>
    </row>
    <row r="210" spans="1:26" ht="12.75" customHeight="1">
      <c r="A210" s="61"/>
      <c r="B210" s="12"/>
      <c r="C210" s="62"/>
      <c r="D210" s="62"/>
      <c r="E210" s="62"/>
      <c r="F210" s="62"/>
      <c r="G210" s="9"/>
      <c r="H210" s="9"/>
      <c r="I210" s="9"/>
      <c r="J210" s="9"/>
      <c r="K210" s="9"/>
      <c r="L210" s="9"/>
      <c r="M210" s="9"/>
      <c r="N210" s="9"/>
      <c r="O210" s="9"/>
      <c r="P210" s="9"/>
      <c r="Q210" s="9"/>
      <c r="R210" s="9"/>
      <c r="S210" s="9"/>
      <c r="T210" s="9"/>
      <c r="U210" s="9"/>
      <c r="V210" s="9"/>
      <c r="W210" s="9"/>
      <c r="X210" s="9"/>
      <c r="Y210" s="9"/>
      <c r="Z210" s="9"/>
    </row>
    <row r="211" spans="1:26" ht="12.75" customHeight="1">
      <c r="A211" s="61"/>
      <c r="B211" s="12"/>
      <c r="C211" s="62"/>
      <c r="D211" s="62"/>
      <c r="E211" s="62"/>
      <c r="F211" s="62"/>
      <c r="G211" s="9"/>
      <c r="H211" s="9"/>
      <c r="I211" s="9"/>
      <c r="J211" s="9"/>
      <c r="K211" s="9"/>
      <c r="L211" s="9"/>
      <c r="M211" s="9"/>
      <c r="N211" s="9"/>
      <c r="O211" s="9"/>
      <c r="P211" s="9"/>
      <c r="Q211" s="9"/>
      <c r="R211" s="9"/>
      <c r="S211" s="9"/>
      <c r="T211" s="9"/>
      <c r="U211" s="9"/>
      <c r="V211" s="9"/>
      <c r="W211" s="9"/>
      <c r="X211" s="9"/>
      <c r="Y211" s="9"/>
      <c r="Z211" s="9"/>
    </row>
    <row r="212" spans="1:26" ht="12.75" customHeight="1">
      <c r="A212" s="61"/>
      <c r="B212" s="12"/>
      <c r="C212" s="62"/>
      <c r="D212" s="62"/>
      <c r="E212" s="62"/>
      <c r="F212" s="62"/>
      <c r="G212" s="9"/>
      <c r="H212" s="9"/>
      <c r="I212" s="9"/>
      <c r="J212" s="9"/>
      <c r="K212" s="9"/>
      <c r="L212" s="9"/>
      <c r="M212" s="9"/>
      <c r="N212" s="9"/>
      <c r="O212" s="9"/>
      <c r="P212" s="9"/>
      <c r="Q212" s="9"/>
      <c r="R212" s="9"/>
      <c r="S212" s="9"/>
      <c r="T212" s="9"/>
      <c r="U212" s="9"/>
      <c r="V212" s="9"/>
      <c r="W212" s="9"/>
      <c r="X212" s="9"/>
      <c r="Y212" s="9"/>
      <c r="Z212" s="9"/>
    </row>
    <row r="213" spans="1:26" ht="12.75" customHeight="1">
      <c r="A213" s="61"/>
      <c r="B213" s="12"/>
      <c r="C213" s="62"/>
      <c r="D213" s="62"/>
      <c r="E213" s="62"/>
      <c r="F213" s="62"/>
      <c r="G213" s="9"/>
      <c r="H213" s="9"/>
      <c r="I213" s="9"/>
      <c r="J213" s="9"/>
      <c r="K213" s="9"/>
      <c r="L213" s="9"/>
      <c r="M213" s="9"/>
      <c r="N213" s="9"/>
      <c r="O213" s="9"/>
      <c r="P213" s="9"/>
      <c r="Q213" s="9"/>
      <c r="R213" s="9"/>
      <c r="S213" s="9"/>
      <c r="T213" s="9"/>
      <c r="U213" s="9"/>
      <c r="V213" s="9"/>
      <c r="W213" s="9"/>
      <c r="X213" s="9"/>
      <c r="Y213" s="9"/>
      <c r="Z213" s="9"/>
    </row>
    <row r="214" spans="1:26" ht="12.75" customHeight="1">
      <c r="A214" s="61"/>
      <c r="B214" s="12"/>
      <c r="C214" s="62"/>
      <c r="D214" s="62"/>
      <c r="E214" s="62"/>
      <c r="F214" s="62"/>
      <c r="G214" s="9"/>
      <c r="H214" s="9"/>
      <c r="I214" s="9"/>
      <c r="J214" s="9"/>
      <c r="K214" s="9"/>
      <c r="L214" s="9"/>
      <c r="M214" s="9"/>
      <c r="N214" s="9"/>
      <c r="O214" s="9"/>
      <c r="P214" s="9"/>
      <c r="Q214" s="9"/>
      <c r="R214" s="9"/>
      <c r="S214" s="9"/>
      <c r="T214" s="9"/>
      <c r="U214" s="9"/>
      <c r="V214" s="9"/>
      <c r="W214" s="9"/>
      <c r="X214" s="9"/>
      <c r="Y214" s="9"/>
      <c r="Z214" s="9"/>
    </row>
    <row r="215" spans="1:26" ht="12.75" customHeight="1">
      <c r="A215" s="61"/>
      <c r="B215" s="12"/>
      <c r="C215" s="62"/>
      <c r="D215" s="62"/>
      <c r="E215" s="62"/>
      <c r="F215" s="62"/>
      <c r="G215" s="9"/>
      <c r="H215" s="9"/>
      <c r="I215" s="9"/>
      <c r="J215" s="9"/>
      <c r="K215" s="9"/>
      <c r="L215" s="9"/>
      <c r="M215" s="9"/>
      <c r="N215" s="9"/>
      <c r="O215" s="9"/>
      <c r="P215" s="9"/>
      <c r="Q215" s="9"/>
      <c r="R215" s="9"/>
      <c r="S215" s="9"/>
      <c r="T215" s="9"/>
      <c r="U215" s="9"/>
      <c r="V215" s="9"/>
      <c r="W215" s="9"/>
      <c r="X215" s="9"/>
      <c r="Y215" s="9"/>
      <c r="Z215" s="9"/>
    </row>
    <row r="216" spans="1:26" ht="12.75" customHeight="1">
      <c r="A216" s="61"/>
      <c r="B216" s="12"/>
      <c r="C216" s="62"/>
      <c r="D216" s="62"/>
      <c r="E216" s="62"/>
      <c r="F216" s="62"/>
      <c r="G216" s="9"/>
      <c r="H216" s="9"/>
      <c r="I216" s="9"/>
      <c r="J216" s="9"/>
      <c r="K216" s="9"/>
      <c r="L216" s="9"/>
      <c r="M216" s="9"/>
      <c r="N216" s="9"/>
      <c r="O216" s="9"/>
      <c r="P216" s="9"/>
      <c r="Q216" s="9"/>
      <c r="R216" s="9"/>
      <c r="S216" s="9"/>
      <c r="T216" s="9"/>
      <c r="U216" s="9"/>
      <c r="V216" s="9"/>
      <c r="W216" s="9"/>
      <c r="X216" s="9"/>
      <c r="Y216" s="9"/>
      <c r="Z216" s="9"/>
    </row>
    <row r="217" spans="1:26" ht="12.75" customHeight="1">
      <c r="A217" s="61"/>
      <c r="B217" s="12"/>
      <c r="C217" s="62"/>
      <c r="D217" s="62"/>
      <c r="E217" s="62"/>
      <c r="F217" s="62"/>
      <c r="G217" s="9"/>
      <c r="H217" s="9"/>
      <c r="I217" s="9"/>
      <c r="J217" s="9"/>
      <c r="K217" s="9"/>
      <c r="L217" s="9"/>
      <c r="M217" s="9"/>
      <c r="N217" s="9"/>
      <c r="O217" s="9"/>
      <c r="P217" s="9"/>
      <c r="Q217" s="9"/>
      <c r="R217" s="9"/>
      <c r="S217" s="9"/>
      <c r="T217" s="9"/>
      <c r="U217" s="9"/>
      <c r="V217" s="9"/>
      <c r="W217" s="9"/>
      <c r="X217" s="9"/>
      <c r="Y217" s="9"/>
      <c r="Z217" s="9"/>
    </row>
    <row r="218" spans="1:26" ht="12.75" customHeight="1">
      <c r="A218" s="61"/>
      <c r="B218" s="12"/>
      <c r="C218" s="62"/>
      <c r="D218" s="62"/>
      <c r="E218" s="62"/>
      <c r="F218" s="62"/>
      <c r="G218" s="9"/>
      <c r="H218" s="9"/>
      <c r="I218" s="9"/>
      <c r="J218" s="9"/>
      <c r="K218" s="9"/>
      <c r="L218" s="9"/>
      <c r="M218" s="9"/>
      <c r="N218" s="9"/>
      <c r="O218" s="9"/>
      <c r="P218" s="9"/>
      <c r="Q218" s="9"/>
      <c r="R218" s="9"/>
      <c r="S218" s="9"/>
      <c r="T218" s="9"/>
      <c r="U218" s="9"/>
      <c r="V218" s="9"/>
      <c r="W218" s="9"/>
      <c r="X218" s="9"/>
      <c r="Y218" s="9"/>
      <c r="Z218" s="9"/>
    </row>
    <row r="219" spans="1:26" ht="12.75" customHeight="1">
      <c r="A219" s="61"/>
      <c r="B219" s="12"/>
      <c r="C219" s="62"/>
      <c r="D219" s="62"/>
      <c r="E219" s="62"/>
      <c r="F219" s="62"/>
      <c r="G219" s="9"/>
      <c r="H219" s="9"/>
      <c r="I219" s="9"/>
      <c r="J219" s="9"/>
      <c r="K219" s="9"/>
      <c r="L219" s="9"/>
      <c r="M219" s="9"/>
      <c r="N219" s="9"/>
      <c r="O219" s="9"/>
      <c r="P219" s="9"/>
      <c r="Q219" s="9"/>
      <c r="R219" s="9"/>
      <c r="S219" s="9"/>
      <c r="T219" s="9"/>
      <c r="U219" s="9"/>
      <c r="V219" s="9"/>
      <c r="W219" s="9"/>
      <c r="X219" s="9"/>
      <c r="Y219" s="9"/>
      <c r="Z219" s="9"/>
    </row>
    <row r="220" spans="1:26" ht="12.75" customHeight="1">
      <c r="A220" s="61"/>
      <c r="B220" s="12"/>
      <c r="C220" s="62"/>
      <c r="D220" s="62"/>
      <c r="E220" s="62"/>
      <c r="F220" s="62"/>
      <c r="G220" s="9"/>
      <c r="H220" s="9"/>
      <c r="I220" s="9"/>
      <c r="J220" s="9"/>
      <c r="K220" s="9"/>
      <c r="L220" s="9"/>
      <c r="M220" s="9"/>
      <c r="N220" s="9"/>
      <c r="O220" s="9"/>
      <c r="P220" s="9"/>
      <c r="Q220" s="9"/>
      <c r="R220" s="9"/>
      <c r="S220" s="9"/>
      <c r="T220" s="9"/>
      <c r="U220" s="9"/>
      <c r="V220" s="9"/>
      <c r="W220" s="9"/>
      <c r="X220" s="9"/>
      <c r="Y220" s="9"/>
      <c r="Z220" s="9"/>
    </row>
    <row r="221" spans="1:26" ht="12.75" customHeight="1">
      <c r="A221" s="61"/>
      <c r="B221" s="12"/>
      <c r="C221" s="62"/>
      <c r="D221" s="62"/>
      <c r="E221" s="62"/>
      <c r="F221" s="62"/>
      <c r="G221" s="9"/>
      <c r="H221" s="9"/>
      <c r="I221" s="9"/>
      <c r="J221" s="9"/>
      <c r="K221" s="9"/>
      <c r="L221" s="9"/>
      <c r="M221" s="9"/>
      <c r="N221" s="9"/>
      <c r="O221" s="9"/>
      <c r="P221" s="9"/>
      <c r="Q221" s="9"/>
      <c r="R221" s="9"/>
      <c r="S221" s="9"/>
      <c r="T221" s="9"/>
      <c r="U221" s="9"/>
      <c r="V221" s="9"/>
      <c r="W221" s="9"/>
      <c r="X221" s="9"/>
      <c r="Y221" s="9"/>
      <c r="Z221" s="9"/>
    </row>
    <row r="222" spans="1:26" ht="12.75" customHeight="1">
      <c r="A222" s="61"/>
      <c r="B222" s="12"/>
      <c r="C222" s="62"/>
      <c r="D222" s="62"/>
      <c r="E222" s="62"/>
      <c r="F222" s="62"/>
      <c r="G222" s="9"/>
      <c r="H222" s="9"/>
      <c r="I222" s="9"/>
      <c r="J222" s="9"/>
      <c r="K222" s="9"/>
      <c r="L222" s="9"/>
      <c r="M222" s="9"/>
      <c r="N222" s="9"/>
      <c r="O222" s="9"/>
      <c r="P222" s="9"/>
      <c r="Q222" s="9"/>
      <c r="R222" s="9"/>
      <c r="S222" s="9"/>
      <c r="T222" s="9"/>
      <c r="U222" s="9"/>
      <c r="V222" s="9"/>
      <c r="W222" s="9"/>
      <c r="X222" s="9"/>
      <c r="Y222" s="9"/>
      <c r="Z222" s="9"/>
    </row>
    <row r="223" spans="1:26" ht="12.75" customHeight="1">
      <c r="A223" s="61"/>
      <c r="B223" s="12"/>
      <c r="C223" s="62"/>
      <c r="D223" s="62"/>
      <c r="E223" s="62"/>
      <c r="F223" s="62"/>
      <c r="G223" s="9"/>
      <c r="H223" s="9"/>
      <c r="I223" s="9"/>
      <c r="J223" s="9"/>
      <c r="K223" s="9"/>
      <c r="L223" s="9"/>
      <c r="M223" s="9"/>
      <c r="N223" s="9"/>
      <c r="O223" s="9"/>
      <c r="P223" s="9"/>
      <c r="Q223" s="9"/>
      <c r="R223" s="9"/>
      <c r="S223" s="9"/>
      <c r="T223" s="9"/>
      <c r="U223" s="9"/>
      <c r="V223" s="9"/>
      <c r="W223" s="9"/>
      <c r="X223" s="9"/>
      <c r="Y223" s="9"/>
      <c r="Z223" s="9"/>
    </row>
    <row r="224" spans="1:26" ht="12.75" customHeight="1">
      <c r="A224" s="61"/>
      <c r="B224" s="12"/>
      <c r="C224" s="62"/>
      <c r="D224" s="62"/>
      <c r="E224" s="62"/>
      <c r="F224" s="62"/>
      <c r="G224" s="9"/>
      <c r="H224" s="9"/>
      <c r="I224" s="9"/>
      <c r="J224" s="9"/>
      <c r="K224" s="9"/>
      <c r="L224" s="9"/>
      <c r="M224" s="9"/>
      <c r="N224" s="9"/>
      <c r="O224" s="9"/>
      <c r="P224" s="9"/>
      <c r="Q224" s="9"/>
      <c r="R224" s="9"/>
      <c r="S224" s="9"/>
      <c r="T224" s="9"/>
      <c r="U224" s="9"/>
      <c r="V224" s="9"/>
      <c r="W224" s="9"/>
      <c r="X224" s="9"/>
      <c r="Y224" s="9"/>
      <c r="Z224" s="9"/>
    </row>
    <row r="225" spans="1:26" ht="12.75" customHeight="1">
      <c r="A225" s="61"/>
      <c r="B225" s="12"/>
      <c r="C225" s="62"/>
      <c r="D225" s="62"/>
      <c r="E225" s="62"/>
      <c r="F225" s="62"/>
      <c r="G225" s="9"/>
      <c r="H225" s="9"/>
      <c r="I225" s="9"/>
      <c r="J225" s="9"/>
      <c r="K225" s="9"/>
      <c r="L225" s="9"/>
      <c r="M225" s="9"/>
      <c r="N225" s="9"/>
      <c r="O225" s="9"/>
      <c r="P225" s="9"/>
      <c r="Q225" s="9"/>
      <c r="R225" s="9"/>
      <c r="S225" s="9"/>
      <c r="T225" s="9"/>
      <c r="U225" s="9"/>
      <c r="V225" s="9"/>
      <c r="W225" s="9"/>
      <c r="X225" s="9"/>
      <c r="Y225" s="9"/>
      <c r="Z225" s="9"/>
    </row>
    <row r="226" spans="1:26" ht="12.75" customHeight="1">
      <c r="A226" s="61"/>
      <c r="B226" s="12"/>
      <c r="C226" s="62"/>
      <c r="D226" s="62"/>
      <c r="E226" s="62"/>
      <c r="F226" s="62"/>
      <c r="G226" s="9"/>
      <c r="H226" s="9"/>
      <c r="I226" s="9"/>
      <c r="J226" s="9"/>
      <c r="K226" s="9"/>
      <c r="L226" s="9"/>
      <c r="M226" s="9"/>
      <c r="N226" s="9"/>
      <c r="O226" s="9"/>
      <c r="P226" s="9"/>
      <c r="Q226" s="9"/>
      <c r="R226" s="9"/>
      <c r="S226" s="9"/>
      <c r="T226" s="9"/>
      <c r="U226" s="9"/>
      <c r="V226" s="9"/>
      <c r="W226" s="9"/>
      <c r="X226" s="9"/>
      <c r="Y226" s="9"/>
      <c r="Z226" s="9"/>
    </row>
    <row r="227" spans="1:26" ht="12.75" customHeight="1">
      <c r="A227" s="61"/>
      <c r="B227" s="12"/>
      <c r="C227" s="62"/>
      <c r="D227" s="62"/>
      <c r="E227" s="62"/>
      <c r="F227" s="62"/>
      <c r="G227" s="9"/>
      <c r="H227" s="9"/>
      <c r="I227" s="9"/>
      <c r="J227" s="9"/>
      <c r="K227" s="9"/>
      <c r="L227" s="9"/>
      <c r="M227" s="9"/>
      <c r="N227" s="9"/>
      <c r="O227" s="9"/>
      <c r="P227" s="9"/>
      <c r="Q227" s="9"/>
      <c r="R227" s="9"/>
      <c r="S227" s="9"/>
      <c r="T227" s="9"/>
      <c r="U227" s="9"/>
      <c r="V227" s="9"/>
      <c r="W227" s="9"/>
      <c r="X227" s="9"/>
      <c r="Y227" s="9"/>
      <c r="Z227" s="9"/>
    </row>
    <row r="228" spans="1:26" ht="12.75" customHeight="1">
      <c r="A228" s="61"/>
      <c r="B228" s="12"/>
      <c r="C228" s="62"/>
      <c r="D228" s="62"/>
      <c r="E228" s="62"/>
      <c r="F228" s="62"/>
      <c r="G228" s="9"/>
      <c r="H228" s="9"/>
      <c r="I228" s="9"/>
      <c r="J228" s="9"/>
      <c r="K228" s="9"/>
      <c r="L228" s="9"/>
      <c r="M228" s="9"/>
      <c r="N228" s="9"/>
      <c r="O228" s="9"/>
      <c r="P228" s="9"/>
      <c r="Q228" s="9"/>
      <c r="R228" s="9"/>
      <c r="S228" s="9"/>
      <c r="T228" s="9"/>
      <c r="U228" s="9"/>
      <c r="V228" s="9"/>
      <c r="W228" s="9"/>
      <c r="X228" s="9"/>
      <c r="Y228" s="9"/>
      <c r="Z228" s="9"/>
    </row>
    <row r="229" spans="1:26" ht="12.75" customHeight="1">
      <c r="A229" s="61"/>
      <c r="B229" s="12"/>
      <c r="C229" s="62"/>
      <c r="D229" s="62"/>
      <c r="E229" s="62"/>
      <c r="F229" s="62"/>
      <c r="G229" s="9"/>
      <c r="H229" s="9"/>
      <c r="I229" s="9"/>
      <c r="J229" s="9"/>
      <c r="K229" s="9"/>
      <c r="L229" s="9"/>
      <c r="M229" s="9"/>
      <c r="N229" s="9"/>
      <c r="O229" s="9"/>
      <c r="P229" s="9"/>
      <c r="Q229" s="9"/>
      <c r="R229" s="9"/>
      <c r="S229" s="9"/>
      <c r="T229" s="9"/>
      <c r="U229" s="9"/>
      <c r="V229" s="9"/>
      <c r="W229" s="9"/>
      <c r="X229" s="9"/>
      <c r="Y229" s="9"/>
      <c r="Z229" s="9"/>
    </row>
    <row r="230" spans="1:26" ht="12.75" customHeight="1">
      <c r="A230" s="61"/>
      <c r="B230" s="12"/>
      <c r="C230" s="62"/>
      <c r="D230" s="62"/>
      <c r="E230" s="62"/>
      <c r="F230" s="62"/>
      <c r="G230" s="9"/>
      <c r="H230" s="9"/>
      <c r="I230" s="9"/>
      <c r="J230" s="9"/>
      <c r="K230" s="9"/>
      <c r="L230" s="9"/>
      <c r="M230" s="9"/>
      <c r="N230" s="9"/>
      <c r="O230" s="9"/>
      <c r="P230" s="9"/>
      <c r="Q230" s="9"/>
      <c r="R230" s="9"/>
      <c r="S230" s="9"/>
      <c r="T230" s="9"/>
      <c r="U230" s="9"/>
      <c r="V230" s="9"/>
      <c r="W230" s="9"/>
      <c r="X230" s="9"/>
      <c r="Y230" s="9"/>
      <c r="Z230" s="9"/>
    </row>
    <row r="231" spans="1:26" ht="12.75" customHeight="1">
      <c r="A231" s="61"/>
      <c r="B231" s="12"/>
      <c r="C231" s="62"/>
      <c r="D231" s="62"/>
      <c r="E231" s="62"/>
      <c r="F231" s="62"/>
      <c r="G231" s="9"/>
      <c r="H231" s="9"/>
      <c r="I231" s="9"/>
      <c r="J231" s="9"/>
      <c r="K231" s="9"/>
      <c r="L231" s="9"/>
      <c r="M231" s="9"/>
      <c r="N231" s="9"/>
      <c r="O231" s="9"/>
      <c r="P231" s="9"/>
      <c r="Q231" s="9"/>
      <c r="R231" s="9"/>
      <c r="S231" s="9"/>
      <c r="T231" s="9"/>
      <c r="U231" s="9"/>
      <c r="V231" s="9"/>
      <c r="W231" s="9"/>
      <c r="X231" s="9"/>
      <c r="Y231" s="9"/>
      <c r="Z231" s="9"/>
    </row>
    <row r="232" spans="1:26" ht="12.75" customHeight="1">
      <c r="A232" s="61"/>
      <c r="B232" s="12"/>
      <c r="C232" s="62"/>
      <c r="D232" s="62"/>
      <c r="E232" s="62"/>
      <c r="F232" s="62"/>
      <c r="G232" s="9"/>
      <c r="H232" s="9"/>
      <c r="I232" s="9"/>
      <c r="J232" s="9"/>
      <c r="K232" s="9"/>
      <c r="L232" s="9"/>
      <c r="M232" s="9"/>
      <c r="N232" s="9"/>
      <c r="O232" s="9"/>
      <c r="P232" s="9"/>
      <c r="Q232" s="9"/>
      <c r="R232" s="9"/>
      <c r="S232" s="9"/>
      <c r="T232" s="9"/>
      <c r="U232" s="9"/>
      <c r="V232" s="9"/>
      <c r="W232" s="9"/>
      <c r="X232" s="9"/>
      <c r="Y232" s="9"/>
      <c r="Z232" s="9"/>
    </row>
    <row r="233" spans="1:26" ht="12.75" customHeight="1">
      <c r="A233" s="61"/>
      <c r="B233" s="12"/>
      <c r="C233" s="62"/>
      <c r="D233" s="62"/>
      <c r="E233" s="62"/>
      <c r="F233" s="62"/>
      <c r="G233" s="9"/>
      <c r="H233" s="9"/>
      <c r="I233" s="9"/>
      <c r="J233" s="9"/>
      <c r="K233" s="9"/>
      <c r="L233" s="9"/>
      <c r="M233" s="9"/>
      <c r="N233" s="9"/>
      <c r="O233" s="9"/>
      <c r="P233" s="9"/>
      <c r="Q233" s="9"/>
      <c r="R233" s="9"/>
      <c r="S233" s="9"/>
      <c r="T233" s="9"/>
      <c r="U233" s="9"/>
      <c r="V233" s="9"/>
      <c r="W233" s="9"/>
      <c r="X233" s="9"/>
      <c r="Y233" s="9"/>
      <c r="Z233" s="9"/>
    </row>
    <row r="234" spans="1:26" ht="12.75" customHeight="1">
      <c r="A234" s="61"/>
      <c r="B234" s="12"/>
      <c r="C234" s="62"/>
      <c r="D234" s="62"/>
      <c r="E234" s="62"/>
      <c r="F234" s="62"/>
      <c r="G234" s="9"/>
      <c r="H234" s="9"/>
      <c r="I234" s="9"/>
      <c r="J234" s="9"/>
      <c r="K234" s="9"/>
      <c r="L234" s="9"/>
      <c r="M234" s="9"/>
      <c r="N234" s="9"/>
      <c r="O234" s="9"/>
      <c r="P234" s="9"/>
      <c r="Q234" s="9"/>
      <c r="R234" s="9"/>
      <c r="S234" s="9"/>
      <c r="T234" s="9"/>
      <c r="U234" s="9"/>
      <c r="V234" s="9"/>
      <c r="W234" s="9"/>
      <c r="X234" s="9"/>
      <c r="Y234" s="9"/>
      <c r="Z234" s="9"/>
    </row>
    <row r="235" spans="1:26" ht="12.75" customHeight="1">
      <c r="A235" s="61"/>
      <c r="B235" s="12"/>
      <c r="C235" s="62"/>
      <c r="D235" s="62"/>
      <c r="E235" s="62"/>
      <c r="F235" s="62"/>
      <c r="G235" s="9"/>
      <c r="H235" s="9"/>
      <c r="I235" s="9"/>
      <c r="J235" s="9"/>
      <c r="K235" s="9"/>
      <c r="L235" s="9"/>
      <c r="M235" s="9"/>
      <c r="N235" s="9"/>
      <c r="O235" s="9"/>
      <c r="P235" s="9"/>
      <c r="Q235" s="9"/>
      <c r="R235" s="9"/>
      <c r="S235" s="9"/>
      <c r="T235" s="9"/>
      <c r="U235" s="9"/>
      <c r="V235" s="9"/>
      <c r="W235" s="9"/>
      <c r="X235" s="9"/>
      <c r="Y235" s="9"/>
      <c r="Z235" s="9"/>
    </row>
    <row r="236" spans="1:26" ht="12.75" customHeight="1">
      <c r="A236" s="61"/>
      <c r="B236" s="12"/>
      <c r="C236" s="62"/>
      <c r="D236" s="62"/>
      <c r="E236" s="62"/>
      <c r="F236" s="62"/>
      <c r="G236" s="9"/>
      <c r="H236" s="9"/>
      <c r="I236" s="9"/>
      <c r="J236" s="9"/>
      <c r="K236" s="9"/>
      <c r="L236" s="9"/>
      <c r="M236" s="9"/>
      <c r="N236" s="9"/>
      <c r="O236" s="9"/>
      <c r="P236" s="9"/>
      <c r="Q236" s="9"/>
      <c r="R236" s="9"/>
      <c r="S236" s="9"/>
      <c r="T236" s="9"/>
      <c r="U236" s="9"/>
      <c r="V236" s="9"/>
      <c r="W236" s="9"/>
      <c r="X236" s="9"/>
      <c r="Y236" s="9"/>
      <c r="Z236" s="9"/>
    </row>
    <row r="237" spans="1:26" ht="12.75" customHeight="1">
      <c r="A237" s="61"/>
      <c r="B237" s="12"/>
      <c r="C237" s="62"/>
      <c r="D237" s="62"/>
      <c r="E237" s="62"/>
      <c r="F237" s="62"/>
      <c r="G237" s="9"/>
      <c r="H237" s="9"/>
      <c r="I237" s="9"/>
      <c r="J237" s="9"/>
      <c r="K237" s="9"/>
      <c r="L237" s="9"/>
      <c r="M237" s="9"/>
      <c r="N237" s="9"/>
      <c r="O237" s="9"/>
      <c r="P237" s="9"/>
      <c r="Q237" s="9"/>
      <c r="R237" s="9"/>
      <c r="S237" s="9"/>
      <c r="T237" s="9"/>
      <c r="U237" s="9"/>
      <c r="V237" s="9"/>
      <c r="W237" s="9"/>
      <c r="X237" s="9"/>
      <c r="Y237" s="9"/>
      <c r="Z237" s="9"/>
    </row>
    <row r="238" spans="1:26" ht="12.75" customHeight="1">
      <c r="A238" s="61"/>
      <c r="B238" s="12"/>
      <c r="C238" s="62"/>
      <c r="D238" s="62"/>
      <c r="E238" s="62"/>
      <c r="F238" s="62"/>
      <c r="G238" s="9"/>
      <c r="H238" s="9"/>
      <c r="I238" s="9"/>
      <c r="J238" s="9"/>
      <c r="K238" s="9"/>
      <c r="L238" s="9"/>
      <c r="M238" s="9"/>
      <c r="N238" s="9"/>
      <c r="O238" s="9"/>
      <c r="P238" s="9"/>
      <c r="Q238" s="9"/>
      <c r="R238" s="9"/>
      <c r="S238" s="9"/>
      <c r="T238" s="9"/>
      <c r="U238" s="9"/>
      <c r="V238" s="9"/>
      <c r="W238" s="9"/>
      <c r="X238" s="9"/>
      <c r="Y238" s="9"/>
      <c r="Z238" s="9"/>
    </row>
    <row r="239" spans="1:26" ht="12.75" customHeight="1">
      <c r="A239" s="61"/>
      <c r="B239" s="12"/>
      <c r="C239" s="62"/>
      <c r="D239" s="62"/>
      <c r="E239" s="62"/>
      <c r="F239" s="62"/>
      <c r="G239" s="9"/>
      <c r="H239" s="9"/>
      <c r="I239" s="9"/>
      <c r="J239" s="9"/>
      <c r="K239" s="9"/>
      <c r="L239" s="9"/>
      <c r="M239" s="9"/>
      <c r="N239" s="9"/>
      <c r="O239" s="9"/>
      <c r="P239" s="9"/>
      <c r="Q239" s="9"/>
      <c r="R239" s="9"/>
      <c r="S239" s="9"/>
      <c r="T239" s="9"/>
      <c r="U239" s="9"/>
      <c r="V239" s="9"/>
      <c r="W239" s="9"/>
      <c r="X239" s="9"/>
      <c r="Y239" s="9"/>
      <c r="Z239" s="9"/>
    </row>
    <row r="240" spans="1:26" ht="12.75" customHeight="1">
      <c r="A240" s="61"/>
      <c r="B240" s="12"/>
      <c r="C240" s="62"/>
      <c r="D240" s="62"/>
      <c r="E240" s="62"/>
      <c r="F240" s="62"/>
      <c r="G240" s="9"/>
      <c r="H240" s="9"/>
      <c r="I240" s="9"/>
      <c r="J240" s="9"/>
      <c r="K240" s="9"/>
      <c r="L240" s="9"/>
      <c r="M240" s="9"/>
      <c r="N240" s="9"/>
      <c r="O240" s="9"/>
      <c r="P240" s="9"/>
      <c r="Q240" s="9"/>
      <c r="R240" s="9"/>
      <c r="S240" s="9"/>
      <c r="T240" s="9"/>
      <c r="U240" s="9"/>
      <c r="V240" s="9"/>
      <c r="W240" s="9"/>
      <c r="X240" s="9"/>
      <c r="Y240" s="9"/>
      <c r="Z240" s="9"/>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5">
    <mergeCell ref="F5:F29"/>
    <mergeCell ref="A18:A22"/>
    <mergeCell ref="A1:G1"/>
    <mergeCell ref="A2:G2"/>
    <mergeCell ref="F3:F4"/>
    <mergeCell ref="D3:E3"/>
    <mergeCell ref="G3:G4"/>
    <mergeCell ref="A23:A27"/>
    <mergeCell ref="A28:A29"/>
    <mergeCell ref="A5:A12"/>
    <mergeCell ref="A13:A17"/>
    <mergeCell ref="C3:C4"/>
    <mergeCell ref="A3:B4"/>
    <mergeCell ref="D30:E35"/>
    <mergeCell ref="A40:G40"/>
    <mergeCell ref="A39:G39"/>
    <mergeCell ref="A36:G36"/>
    <mergeCell ref="A33:A35"/>
    <mergeCell ref="A30:A32"/>
    <mergeCell ref="A44:B44"/>
    <mergeCell ref="A43:B43"/>
    <mergeCell ref="A42:B42"/>
    <mergeCell ref="A41:B41"/>
    <mergeCell ref="A37:G37"/>
    <mergeCell ref="A38:G38"/>
  </mergeCells>
  <conditionalFormatting sqref="D5:F5 D6:E6 D9:E29">
    <cfRule type="cellIs" dxfId="190" priority="1" operator="equal">
      <formula>"x"</formula>
    </cfRule>
  </conditionalFormatting>
  <conditionalFormatting sqref="G5:G6">
    <cfRule type="cellIs" dxfId="189" priority="2" operator="lessThan">
      <formula>0.87</formula>
    </cfRule>
  </conditionalFormatting>
  <conditionalFormatting sqref="G9">
    <cfRule type="cellIs" dxfId="188" priority="3" operator="lessThan">
      <formula>0.78</formula>
    </cfRule>
  </conditionalFormatting>
  <conditionalFormatting sqref="G10 G14 G17">
    <cfRule type="cellIs" dxfId="187" priority="4" operator="lessThan">
      <formula>0.8</formula>
    </cfRule>
  </conditionalFormatting>
  <conditionalFormatting sqref="G18">
    <cfRule type="cellIs" dxfId="186" priority="5" operator="lessThan">
      <formula>0.7</formula>
    </cfRule>
  </conditionalFormatting>
  <conditionalFormatting sqref="G11:G12">
    <cfRule type="cellIs" dxfId="185" priority="6" operator="lessThan">
      <formula>0.75</formula>
    </cfRule>
  </conditionalFormatting>
  <conditionalFormatting sqref="G13">
    <cfRule type="cellIs" dxfId="184" priority="7" operator="lessThan">
      <formula>0.6</formula>
    </cfRule>
  </conditionalFormatting>
  <conditionalFormatting sqref="G14">
    <cfRule type="cellIs" dxfId="183" priority="8" operator="lessThan">
      <formula>0.8</formula>
    </cfRule>
  </conditionalFormatting>
  <conditionalFormatting sqref="G15">
    <cfRule type="cellIs" dxfId="182" priority="9" operator="greaterThan">
      <formula>30</formula>
    </cfRule>
  </conditionalFormatting>
  <conditionalFormatting sqref="G16">
    <cfRule type="cellIs" dxfId="181" priority="10" operator="greaterThan">
      <formula>40</formula>
    </cfRule>
  </conditionalFormatting>
  <conditionalFormatting sqref="G19:G22 G26:G29 G32">
    <cfRule type="containsText" dxfId="180" priority="11" operator="containsText" text="Fail">
      <formula>NOT(ISERROR(SEARCH(("Fail"),(G19))))</formula>
    </cfRule>
  </conditionalFormatting>
  <conditionalFormatting sqref="G23">
    <cfRule type="cellIs" dxfId="179" priority="12" operator="greaterThanOrEqual">
      <formula>0.1</formula>
    </cfRule>
  </conditionalFormatting>
  <conditionalFormatting sqref="G24">
    <cfRule type="cellIs" dxfId="178" priority="13" operator="greaterThan">
      <formula>0.95</formula>
    </cfRule>
  </conditionalFormatting>
  <conditionalFormatting sqref="G24">
    <cfRule type="cellIs" dxfId="177" priority="14" operator="lessThan">
      <formula>0.5</formula>
    </cfRule>
  </conditionalFormatting>
  <conditionalFormatting sqref="G25">
    <cfRule type="cellIs" dxfId="176" priority="15" operator="lessThan">
      <formula>0.68</formula>
    </cfRule>
  </conditionalFormatting>
  <conditionalFormatting sqref="G30">
    <cfRule type="cellIs" dxfId="175" priority="16" operator="lessThan">
      <formula>$C$30</formula>
    </cfRule>
  </conditionalFormatting>
  <conditionalFormatting sqref="G31">
    <cfRule type="cellIs" dxfId="174" priority="17" operator="lessThan">
      <formula>$C$31</formula>
    </cfRule>
  </conditionalFormatting>
  <conditionalFormatting sqref="G33">
    <cfRule type="cellIs" dxfId="173" priority="18" operator="lessThan">
      <formula>$C$33</formula>
    </cfRule>
  </conditionalFormatting>
  <conditionalFormatting sqref="G34">
    <cfRule type="containsBlanks" dxfId="172" priority="19">
      <formula>LEN(TRIM(G34))=0</formula>
    </cfRule>
  </conditionalFormatting>
  <conditionalFormatting sqref="G34">
    <cfRule type="cellIs" dxfId="171" priority="20" operator="lessThan">
      <formula>$C$34</formula>
    </cfRule>
  </conditionalFormatting>
  <conditionalFormatting sqref="G35">
    <cfRule type="cellIs" dxfId="170" priority="21" operator="lessThan">
      <formula>$C$35</formula>
    </cfRule>
  </conditionalFormatting>
  <conditionalFormatting sqref="D7:E8">
    <cfRule type="cellIs" dxfId="169" priority="22" operator="equal">
      <formula>"x"</formula>
    </cfRule>
  </conditionalFormatting>
  <conditionalFormatting sqref="G7">
    <cfRule type="cellIs" dxfId="168" priority="23" operator="lessThan">
      <formula>70%</formula>
    </cfRule>
  </conditionalFormatting>
  <conditionalFormatting sqref="G8">
    <cfRule type="cellIs" dxfId="167" priority="24" operator="lessThan">
      <formula>0.93</formula>
    </cfRule>
  </conditionalFormatting>
  <conditionalFormatting sqref="D7:E8 G7:G8">
    <cfRule type="notContainsBlanks" dxfId="166" priority="25">
      <formula>LEN(TRIM(D7))&gt;0</formula>
    </cfRule>
  </conditionalFormatting>
  <conditionalFormatting sqref="F30:F32">
    <cfRule type="cellIs" dxfId="165" priority="26" operator="equal">
      <formula>"x"</formula>
    </cfRule>
  </conditionalFormatting>
  <conditionalFormatting sqref="F30:F32">
    <cfRule type="notContainsBlanks" dxfId="164" priority="27">
      <formula>LEN(TRIM(F30))&gt;0</formula>
    </cfRule>
  </conditionalFormatting>
  <conditionalFormatting sqref="D41:D43">
    <cfRule type="cellIs" dxfId="163" priority="28" operator="equal">
      <formula>"x"</formula>
    </cfRule>
  </conditionalFormatting>
  <conditionalFormatting sqref="E41:E43">
    <cfRule type="cellIs" dxfId="162" priority="29" operator="equal">
      <formula>"x"</formula>
    </cfRule>
  </conditionalFormatting>
  <conditionalFormatting sqref="F41:F43">
    <cfRule type="cellIs" dxfId="161" priority="30" operator="equal">
      <formula>"x"</formula>
    </cfRule>
  </conditionalFormatting>
  <conditionalFormatting sqref="D44">
    <cfRule type="cellIs" dxfId="160" priority="31" operator="equal">
      <formula>"x"</formula>
    </cfRule>
  </conditionalFormatting>
  <conditionalFormatting sqref="E44">
    <cfRule type="cellIs" dxfId="159" priority="32" operator="equal">
      <formula>"x"</formula>
    </cfRule>
  </conditionalFormatting>
  <conditionalFormatting sqref="F44">
    <cfRule type="cellIs" dxfId="158" priority="33" operator="equal">
      <formula>"x"</formula>
    </cfRule>
  </conditionalFormatting>
  <conditionalFormatting sqref="G5 G7 G9 G11 G13 G15 G17 G19 G21 G23 G25 G27 G29:G30 G32">
    <cfRule type="containsBlanks" dxfId="157" priority="34">
      <formula>LEN(TRIM(G5))=0</formula>
    </cfRule>
  </conditionalFormatting>
  <conditionalFormatting sqref="G6 G8 G10 G12 G14 G16 G18 G20 G22 G24 G26 G28 G31">
    <cfRule type="containsBlanks" dxfId="156" priority="35">
      <formula>LEN(TRIM(G6))=0</formula>
    </cfRule>
  </conditionalFormatting>
  <conditionalFormatting sqref="G33 G35">
    <cfRule type="containsBlanks" dxfId="155" priority="36">
      <formula>LEN(TRIM(G33))=0</formula>
    </cfRule>
  </conditionalFormatting>
  <hyperlinks>
    <hyperlink ref="B5" location="FirstPayPromptness!A1" display="First Payment Promptness"/>
    <hyperlink ref="B6" location="FirstPayPromptness!A1" display="First Payment Promptness (IntraState 14/21 Days)"/>
    <hyperlink ref="B7" location="FirstPayPromptness!A1" display="First Payment Promptness (InterState 14/21 Days)"/>
    <hyperlink ref="B8" location="FirstPayPromptness!A1" display="First Payment Promptness (IntraState 35 Days)"/>
    <hyperlink ref="B9" location="FirstPayPromptness!A1" display="First Payment Promptness (InterState 35 Days)"/>
    <hyperlink ref="B11" location="NonMon Quality!A1" display="Nonmonetary Determination Quality - Separations"/>
    <hyperlink ref="B12" location="NonMon Quality!A1" display="Nonmonetary Determination Quality - Nonseps"/>
    <hyperlink ref="B13" location="LAA!A1" display="Lower Authority Appeals (30 Days)"/>
    <hyperlink ref="B14" location="LAA!A1" display="Lower Authority Appeals (45 Days)"/>
    <hyperlink ref="B15" location="LAA!A1" display="Average Age of Pending Lower Authority Appeals"/>
    <hyperlink ref="B16" location="HAA!A1" display="Average Age of Pending Higher Authority Appeals"/>
    <hyperlink ref="B17" location="LAA Quality!A1" display="Lower Authority Appeals Quality"/>
    <hyperlink ref="B18" location="NewEmpStatDetTimeLapse!A1" display="New Employer Status Determinations Timelapse"/>
    <hyperlink ref="B19" location="Tax Quality !A1" display="Tax Quality (Part A)"/>
    <hyperlink ref="B20" location="Tax Quality !A1" display="Tax Quality (Part B)"/>
    <hyperlink ref="B21" location="Tax Quality !A1" display="TPS Sample Reviews"/>
    <hyperlink ref="B22" location="Eff Aud Meas!A1" display="Effective Audit Measure "/>
    <hyperlink ref="B23" location="Imp Paymt!A1" display="Improper Payments Measure "/>
    <hyperlink ref="B24" location="Detection of OPs!A1" display="Detection of Overpayments - 3 Year Measure"/>
    <hyperlink ref="B25" location="OP Recovery Meas!A1" display="Overpayment Recovery Measure"/>
    <hyperlink ref="B26" location="DV Benefits !A1" display="Data Validation - Benefits (All Submitted &amp; Passing)"/>
    <hyperlink ref="B27" location="DV Tax !A1" display="Data Validation - Tax (All Submitted &amp; Passing)"/>
    <hyperlink ref="B28" location="BAM!A1" display="NDNH BAM Compliance"/>
    <hyperlink ref="B29" location="BAM!A1" display="BAM Operations Compliant"/>
  </hyperlinks>
  <printOptions horizontalCentered="1" verticalCentered="1"/>
  <pageMargins left="0.2" right="0.25" top="0.25" bottom="0.2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heetViews>
  <sheetFormatPr defaultColWidth="14.42578125" defaultRowHeight="15" customHeight="1"/>
  <cols>
    <col min="1" max="1" width="57.5703125" customWidth="1"/>
    <col min="2" max="2" width="13.140625" customWidth="1"/>
    <col min="3" max="3" width="12.85546875" customWidth="1"/>
    <col min="4" max="4" width="12.85546875" hidden="1" customWidth="1"/>
    <col min="5" max="5" width="11.28515625" customWidth="1"/>
    <col min="6" max="6" width="12" customWidth="1"/>
    <col min="7" max="9" width="10.7109375" customWidth="1"/>
    <col min="10" max="10" width="11.42578125" customWidth="1"/>
    <col min="11" max="13" width="10.7109375" customWidth="1"/>
    <col min="14" max="26" width="8.85546875" customWidth="1"/>
  </cols>
  <sheetData>
    <row r="1" spans="1:26" ht="12.75" customHeight="1">
      <c r="A1" s="238" t="s">
        <v>51</v>
      </c>
      <c r="B1" s="232"/>
      <c r="C1" s="232"/>
      <c r="D1" s="232"/>
      <c r="E1" s="232"/>
      <c r="F1" s="232"/>
      <c r="G1" s="232"/>
      <c r="H1" s="232"/>
      <c r="I1" s="232"/>
      <c r="J1" s="232"/>
      <c r="K1" s="232"/>
      <c r="L1" s="232"/>
      <c r="M1" s="219"/>
      <c r="N1" s="24"/>
      <c r="O1" s="24"/>
      <c r="P1" s="24"/>
      <c r="Q1" s="24"/>
      <c r="R1" s="24"/>
      <c r="S1" s="24"/>
      <c r="T1" s="24"/>
      <c r="U1" s="24"/>
      <c r="V1" s="24"/>
      <c r="W1" s="24"/>
      <c r="X1" s="24"/>
      <c r="Y1" s="24"/>
      <c r="Z1" s="24"/>
    </row>
    <row r="2" spans="1:26" ht="13.5" customHeight="1">
      <c r="A2" s="239" t="str">
        <f>"State:  " &amp;'Biennial SQSP Overview'!A1:G1</f>
        <v>State:  Maryland</v>
      </c>
      <c r="B2" s="213"/>
      <c r="C2" s="213"/>
      <c r="D2" s="213"/>
      <c r="E2" s="214"/>
      <c r="F2" s="237" t="str">
        <f>"Federal Fiscal Year: "&amp;RIGHT('Biennial SQSP Overview'!A2,4)&amp; "-" &amp; RIGHT('Alternate Year Overview'!A2, 4)&amp;" SQSP Corrective Action Plan &amp; Progress Report"</f>
        <v>Federal Fiscal Year: 2020-2021 SQSP Corrective Action Plan &amp; Progress Report</v>
      </c>
      <c r="G2" s="213"/>
      <c r="H2" s="213"/>
      <c r="I2" s="213"/>
      <c r="J2" s="213"/>
      <c r="K2" s="213"/>
      <c r="L2" s="213"/>
      <c r="M2" s="214"/>
      <c r="N2" s="9"/>
      <c r="O2" s="9"/>
      <c r="P2" s="9"/>
      <c r="Q2" s="9"/>
      <c r="R2" s="9"/>
      <c r="S2" s="9"/>
      <c r="T2" s="9"/>
      <c r="U2" s="9"/>
      <c r="V2" s="9"/>
      <c r="W2" s="9"/>
      <c r="X2" s="9"/>
      <c r="Y2" s="9"/>
      <c r="Z2" s="9"/>
    </row>
    <row r="3" spans="1:26" ht="13.5" customHeight="1">
      <c r="A3" s="221"/>
      <c r="B3" s="216"/>
      <c r="C3" s="216"/>
      <c r="D3" s="216"/>
      <c r="E3" s="217"/>
      <c r="F3" s="221"/>
      <c r="G3" s="216"/>
      <c r="H3" s="216"/>
      <c r="I3" s="216"/>
      <c r="J3" s="216"/>
      <c r="K3" s="216"/>
      <c r="L3" s="216"/>
      <c r="M3" s="217"/>
      <c r="N3" s="9"/>
      <c r="O3" s="9"/>
      <c r="P3" s="9"/>
      <c r="Q3" s="9"/>
      <c r="R3" s="9"/>
      <c r="S3" s="9"/>
      <c r="T3" s="9"/>
      <c r="U3" s="9"/>
      <c r="V3" s="9"/>
      <c r="W3" s="9"/>
      <c r="X3" s="9"/>
      <c r="Y3" s="9"/>
      <c r="Z3" s="9"/>
    </row>
    <row r="4" spans="1:26" ht="15.75" customHeight="1">
      <c r="A4" s="28" t="s">
        <v>82</v>
      </c>
      <c r="B4" s="233" t="str">
        <f>"Back to Alternate Overview " &amp; RIGHT('Alternate Year Overview'!A2, 4)</f>
        <v>Back to Alternate Overview 2021</v>
      </c>
      <c r="C4" s="232"/>
      <c r="D4" s="232"/>
      <c r="E4" s="219"/>
      <c r="F4" s="231" t="s">
        <v>87</v>
      </c>
      <c r="G4" s="232"/>
      <c r="H4" s="232"/>
      <c r="I4" s="232"/>
      <c r="J4" s="232"/>
      <c r="K4" s="232"/>
      <c r="L4" s="232"/>
      <c r="M4" s="219"/>
      <c r="N4" s="30"/>
      <c r="O4" s="31"/>
      <c r="P4" s="31"/>
      <c r="Q4" s="31"/>
      <c r="R4" s="31"/>
      <c r="S4" s="31"/>
      <c r="T4" s="31"/>
      <c r="U4" s="31"/>
      <c r="V4" s="31"/>
      <c r="W4" s="31"/>
      <c r="X4" s="31"/>
      <c r="Y4" s="31"/>
      <c r="Z4" s="31"/>
    </row>
    <row r="5" spans="1:26" ht="12.75" customHeight="1">
      <c r="A5" s="32" t="s">
        <v>92</v>
      </c>
      <c r="B5" s="32" t="s">
        <v>94</v>
      </c>
      <c r="C5" s="33" t="str">
        <f>"CAP Based on SQSP "&amp; RIGHT('Biennial SQSP Overview'!A2, 4) &amp;" Performance Level"</f>
        <v>CAP Based on SQSP 2020 Performance Level</v>
      </c>
      <c r="D5" s="33" t="str">
        <f>"CAP Based on SQSP "&amp; RIGHT('Alternate Year Overview'!A2, 4) &amp;" Performance Level"</f>
        <v>CAP Based on SQSP 2021 Performance Level</v>
      </c>
      <c r="E5" s="33" t="s">
        <v>101</v>
      </c>
      <c r="F5" s="34" t="str">
        <f>"12/31/" &amp; RIGHT('Biennial SQSP Overview'!A2, 4)-(1) &amp; " Quarter 1"</f>
        <v>12/31/2019 Quarter 1</v>
      </c>
      <c r="G5" s="34" t="str">
        <f>"3/31/" &amp; RIGHT('Biennial SQSP Overview'!A2, 4) &amp; " Quarter 2"</f>
        <v>3/31/2020 Quarter 2</v>
      </c>
      <c r="H5" s="34" t="str">
        <f>"6/30/" &amp; RIGHT('Biennial SQSP Overview'!A2, 4) &amp; " Quarter 3"</f>
        <v>6/30/2020 Quarter 3</v>
      </c>
      <c r="I5" s="34" t="str">
        <f>"9/30/" &amp; RIGHT('Biennial SQSP Overview'!A2, 4) &amp; " Quarter 4"</f>
        <v>9/30/2020 Quarter 4</v>
      </c>
      <c r="J5" s="34" t="str">
        <f>"12/31/" &amp; RIGHT('Biennial SQSP Overview'!A2, 4) &amp; " Quarter 5"</f>
        <v>12/31/2020 Quarter 5</v>
      </c>
      <c r="K5" s="34" t="str">
        <f>"3/31/" &amp; RIGHT('Biennial SQSP Overview'!A2, 4)+(1) &amp; " Quarter 6"</f>
        <v>3/31/2021 Quarter 6</v>
      </c>
      <c r="L5" s="34" t="str">
        <f>"6/30/" &amp; RIGHT('Biennial SQSP Overview'!A2, 4)+(1) &amp; " Quarter 7"</f>
        <v>6/30/2021 Quarter 7</v>
      </c>
      <c r="M5" s="34" t="str">
        <f>"9/30/" &amp; RIGHT('Biennial SQSP Overview'!A2, 4)+(1) &amp; " Quarter 8"</f>
        <v>9/30/2021 Quarter 8</v>
      </c>
      <c r="N5" s="9"/>
      <c r="O5" s="9"/>
      <c r="P5" s="9"/>
      <c r="Q5" s="9"/>
      <c r="R5" s="9"/>
      <c r="S5" s="9"/>
      <c r="T5" s="9"/>
      <c r="U5" s="9"/>
      <c r="V5" s="9"/>
      <c r="W5" s="9"/>
      <c r="X5" s="9"/>
      <c r="Y5" s="9"/>
      <c r="Z5" s="9"/>
    </row>
    <row r="6" spans="1:26" ht="12.75" customHeight="1">
      <c r="A6" s="240" t="s">
        <v>109</v>
      </c>
      <c r="B6" s="236" t="str">
        <f>'Biennial SQSP Overview'!C5</f>
        <v>≥ 87%</v>
      </c>
      <c r="C6" s="234">
        <f>'Biennial SQSP Overview'!G5</f>
        <v>0.91310000000000002</v>
      </c>
      <c r="D6" s="234">
        <f>'Alternate Year Overview'!G5</f>
        <v>0</v>
      </c>
      <c r="E6" s="39" t="s">
        <v>111</v>
      </c>
      <c r="F6" s="40"/>
      <c r="G6" s="40"/>
      <c r="H6" s="40"/>
      <c r="I6" s="40"/>
      <c r="J6" s="40"/>
      <c r="K6" s="40"/>
      <c r="L6" s="40"/>
      <c r="M6" s="40"/>
      <c r="N6" s="9"/>
      <c r="O6" s="9"/>
      <c r="P6" s="9"/>
      <c r="Q6" s="9"/>
      <c r="R6" s="9"/>
      <c r="S6" s="9"/>
      <c r="T6" s="9"/>
      <c r="U6" s="9"/>
      <c r="V6" s="9"/>
      <c r="W6" s="9"/>
      <c r="X6" s="9"/>
      <c r="Y6" s="9"/>
      <c r="Z6" s="9"/>
    </row>
    <row r="7" spans="1:26" ht="12.75" customHeight="1">
      <c r="A7" s="235"/>
      <c r="B7" s="235"/>
      <c r="C7" s="235"/>
      <c r="D7" s="235"/>
      <c r="E7" s="43" t="s">
        <v>114</v>
      </c>
      <c r="F7" s="44"/>
      <c r="G7" s="44"/>
      <c r="H7" s="44"/>
      <c r="I7" s="44"/>
      <c r="J7" s="44"/>
      <c r="K7" s="44"/>
      <c r="L7" s="44"/>
      <c r="M7" s="44"/>
      <c r="N7" s="9"/>
      <c r="O7" s="9"/>
      <c r="P7" s="9"/>
      <c r="Q7" s="9"/>
      <c r="R7" s="9"/>
      <c r="S7" s="9"/>
      <c r="T7" s="9"/>
      <c r="U7" s="9"/>
      <c r="V7" s="9"/>
      <c r="W7" s="9"/>
      <c r="X7" s="9"/>
      <c r="Y7" s="9"/>
      <c r="Z7" s="9"/>
    </row>
    <row r="8" spans="1:26" ht="12.75" customHeight="1">
      <c r="A8" s="240" t="s">
        <v>115</v>
      </c>
      <c r="B8" s="236" t="str">
        <f>'Biennial SQSP Overview'!C6</f>
        <v>≥ 87%</v>
      </c>
      <c r="C8" s="234">
        <f>'Biennial SQSP Overview'!G6</f>
        <v>0.91690258390744395</v>
      </c>
      <c r="D8" s="234">
        <f>'Alternate Year Overview'!G6</f>
        <v>0</v>
      </c>
      <c r="E8" s="39" t="s">
        <v>111</v>
      </c>
      <c r="F8" s="40"/>
      <c r="G8" s="40"/>
      <c r="H8" s="40"/>
      <c r="I8" s="40"/>
      <c r="J8" s="40"/>
      <c r="K8" s="40"/>
      <c r="L8" s="40"/>
      <c r="M8" s="40"/>
      <c r="N8" s="9"/>
      <c r="O8" s="9"/>
      <c r="P8" s="9"/>
      <c r="Q8" s="9"/>
      <c r="R8" s="9"/>
      <c r="S8" s="9"/>
      <c r="T8" s="9"/>
      <c r="U8" s="9"/>
      <c r="V8" s="9"/>
      <c r="W8" s="9"/>
      <c r="X8" s="9"/>
      <c r="Y8" s="9"/>
      <c r="Z8" s="9"/>
    </row>
    <row r="9" spans="1:26" ht="12.75" customHeight="1">
      <c r="A9" s="235"/>
      <c r="B9" s="235"/>
      <c r="C9" s="235"/>
      <c r="D9" s="235"/>
      <c r="E9" s="43" t="s">
        <v>114</v>
      </c>
      <c r="F9" s="44"/>
      <c r="G9" s="44"/>
      <c r="H9" s="44"/>
      <c r="I9" s="44"/>
      <c r="J9" s="44"/>
      <c r="K9" s="44"/>
      <c r="L9" s="44"/>
      <c r="M9" s="44"/>
      <c r="N9" s="9"/>
      <c r="O9" s="9"/>
      <c r="P9" s="9"/>
      <c r="Q9" s="9"/>
      <c r="R9" s="9"/>
      <c r="S9" s="9"/>
      <c r="T9" s="9"/>
      <c r="U9" s="9"/>
      <c r="V9" s="9"/>
      <c r="W9" s="9"/>
      <c r="X9" s="9"/>
      <c r="Y9" s="9"/>
      <c r="Z9" s="9"/>
    </row>
    <row r="10" spans="1:26" ht="12.75" customHeight="1">
      <c r="A10" s="240" t="s">
        <v>118</v>
      </c>
      <c r="B10" s="236" t="str">
        <f>'Biennial SQSP Overview'!C7</f>
        <v>≥ 70%</v>
      </c>
      <c r="C10" s="234">
        <f>'Biennial SQSP Overview'!G7</f>
        <v>0.90129372304743605</v>
      </c>
      <c r="D10" s="234">
        <f>'Alternate Year Overview'!G7</f>
        <v>0</v>
      </c>
      <c r="E10" s="39" t="s">
        <v>111</v>
      </c>
      <c r="F10" s="40"/>
      <c r="G10" s="40"/>
      <c r="H10" s="40"/>
      <c r="I10" s="40"/>
      <c r="J10" s="40"/>
      <c r="K10" s="40"/>
      <c r="L10" s="40"/>
      <c r="M10" s="40"/>
      <c r="N10" s="9"/>
      <c r="O10" s="9"/>
      <c r="P10" s="9"/>
      <c r="Q10" s="9"/>
      <c r="R10" s="9"/>
      <c r="S10" s="9"/>
      <c r="T10" s="9"/>
      <c r="U10" s="9"/>
      <c r="V10" s="9"/>
      <c r="W10" s="9"/>
      <c r="X10" s="9"/>
      <c r="Y10" s="9"/>
      <c r="Z10" s="9"/>
    </row>
    <row r="11" spans="1:26" ht="12.75" customHeight="1">
      <c r="A11" s="235"/>
      <c r="B11" s="235"/>
      <c r="C11" s="235"/>
      <c r="D11" s="235"/>
      <c r="E11" s="43" t="s">
        <v>114</v>
      </c>
      <c r="F11" s="44"/>
      <c r="G11" s="44"/>
      <c r="H11" s="44"/>
      <c r="I11" s="44"/>
      <c r="J11" s="44"/>
      <c r="K11" s="44"/>
      <c r="L11" s="44"/>
      <c r="M11" s="44"/>
      <c r="N11" s="9"/>
      <c r="O11" s="9"/>
      <c r="P11" s="9"/>
      <c r="Q11" s="9"/>
      <c r="R11" s="9"/>
      <c r="S11" s="9"/>
      <c r="T11" s="9"/>
      <c r="U11" s="9"/>
      <c r="V11" s="9"/>
      <c r="W11" s="9"/>
      <c r="X11" s="9"/>
      <c r="Y11" s="9"/>
      <c r="Z11" s="9"/>
    </row>
    <row r="12" spans="1:26" ht="15" customHeight="1">
      <c r="A12" s="240" t="s">
        <v>121</v>
      </c>
      <c r="B12" s="236" t="str">
        <f>'Biennial SQSP Overview'!C8</f>
        <v>≥ 93%</v>
      </c>
      <c r="C12" s="234">
        <f>'Biennial SQSP Overview'!G8</f>
        <v>0.96727159665515705</v>
      </c>
      <c r="D12" s="234">
        <f>'Alternate Year Overview'!G8</f>
        <v>0</v>
      </c>
      <c r="E12" s="39" t="s">
        <v>111</v>
      </c>
      <c r="F12" s="40"/>
      <c r="G12" s="40"/>
      <c r="H12" s="40"/>
      <c r="I12" s="40"/>
      <c r="J12" s="40"/>
      <c r="K12" s="40"/>
      <c r="L12" s="40"/>
      <c r="M12" s="40"/>
      <c r="N12" s="9"/>
      <c r="O12" s="9"/>
      <c r="P12" s="9"/>
      <c r="Q12" s="9"/>
      <c r="R12" s="9"/>
      <c r="S12" s="9"/>
      <c r="T12" s="9"/>
      <c r="U12" s="9"/>
      <c r="V12" s="9"/>
      <c r="W12" s="9"/>
      <c r="X12" s="9"/>
      <c r="Y12" s="9"/>
      <c r="Z12" s="9"/>
    </row>
    <row r="13" spans="1:26" ht="12.75" customHeight="1">
      <c r="A13" s="235"/>
      <c r="B13" s="235"/>
      <c r="C13" s="235"/>
      <c r="D13" s="235"/>
      <c r="E13" s="43" t="s">
        <v>114</v>
      </c>
      <c r="F13" s="44"/>
      <c r="G13" s="44"/>
      <c r="H13" s="44"/>
      <c r="I13" s="44"/>
      <c r="J13" s="44"/>
      <c r="K13" s="44"/>
      <c r="L13" s="44"/>
      <c r="M13" s="44"/>
      <c r="N13" s="9"/>
      <c r="O13" s="9"/>
      <c r="P13" s="9"/>
      <c r="Q13" s="9"/>
      <c r="R13" s="9"/>
      <c r="S13" s="9"/>
      <c r="T13" s="9"/>
      <c r="U13" s="9"/>
      <c r="V13" s="9"/>
      <c r="W13" s="9"/>
      <c r="X13" s="9"/>
      <c r="Y13" s="9"/>
      <c r="Z13" s="9"/>
    </row>
    <row r="14" spans="1:26" ht="12.75" customHeight="1">
      <c r="A14" s="240" t="s">
        <v>124</v>
      </c>
      <c r="B14" s="236" t="str">
        <f>'Biennial SQSP Overview'!C9</f>
        <v>≥ 78%</v>
      </c>
      <c r="C14" s="234">
        <f>'Biennial SQSP Overview'!G9</f>
        <v>0.95160517489218999</v>
      </c>
      <c r="D14" s="234">
        <f>'Alternate Year Overview'!G9</f>
        <v>0</v>
      </c>
      <c r="E14" s="39" t="s">
        <v>111</v>
      </c>
      <c r="F14" s="40"/>
      <c r="G14" s="40"/>
      <c r="H14" s="40"/>
      <c r="I14" s="40"/>
      <c r="J14" s="40"/>
      <c r="K14" s="40"/>
      <c r="L14" s="40"/>
      <c r="M14" s="40"/>
      <c r="N14" s="9"/>
      <c r="O14" s="9"/>
      <c r="P14" s="9"/>
      <c r="Q14" s="9"/>
      <c r="R14" s="9"/>
      <c r="S14" s="9"/>
      <c r="T14" s="9"/>
      <c r="U14" s="9"/>
      <c r="V14" s="9"/>
      <c r="W14" s="9"/>
      <c r="X14" s="9"/>
      <c r="Y14" s="9"/>
      <c r="Z14" s="9"/>
    </row>
    <row r="15" spans="1:26" ht="12.75" customHeight="1">
      <c r="A15" s="235"/>
      <c r="B15" s="235"/>
      <c r="C15" s="235"/>
      <c r="D15" s="235"/>
      <c r="E15" s="43" t="s">
        <v>114</v>
      </c>
      <c r="F15" s="44"/>
      <c r="G15" s="44"/>
      <c r="H15" s="44"/>
      <c r="I15" s="44"/>
      <c r="J15" s="44"/>
      <c r="K15" s="44"/>
      <c r="L15" s="44"/>
      <c r="M15" s="44"/>
      <c r="N15" s="9"/>
      <c r="O15" s="9"/>
      <c r="P15" s="9"/>
      <c r="Q15" s="9"/>
      <c r="R15" s="9"/>
      <c r="S15" s="9"/>
      <c r="T15" s="9"/>
      <c r="U15" s="9"/>
      <c r="V15" s="9"/>
      <c r="W15" s="9"/>
      <c r="X15" s="9"/>
      <c r="Y15" s="9"/>
      <c r="Z15" s="9"/>
    </row>
    <row r="16" spans="1:26" ht="12.75" customHeight="1">
      <c r="A16" s="241" t="s">
        <v>125</v>
      </c>
      <c r="B16" s="232"/>
      <c r="C16" s="232"/>
      <c r="D16" s="232"/>
      <c r="E16" s="232"/>
      <c r="F16" s="232"/>
      <c r="G16" s="232"/>
      <c r="H16" s="232"/>
      <c r="I16" s="232"/>
      <c r="J16" s="232"/>
      <c r="K16" s="232"/>
      <c r="L16" s="232"/>
      <c r="M16" s="219"/>
      <c r="N16" s="9"/>
      <c r="O16" s="9"/>
      <c r="P16" s="9"/>
      <c r="Q16" s="9"/>
      <c r="R16" s="9"/>
      <c r="S16" s="9"/>
      <c r="T16" s="9"/>
      <c r="U16" s="9"/>
      <c r="V16" s="9"/>
      <c r="W16" s="9"/>
      <c r="X16" s="9"/>
      <c r="Y16" s="9"/>
      <c r="Z16" s="9"/>
    </row>
    <row r="17" spans="1:26" ht="30" customHeight="1">
      <c r="A17" s="242"/>
      <c r="B17" s="232"/>
      <c r="C17" s="232"/>
      <c r="D17" s="232"/>
      <c r="E17" s="232"/>
      <c r="F17" s="232"/>
      <c r="G17" s="232"/>
      <c r="H17" s="232"/>
      <c r="I17" s="232"/>
      <c r="J17" s="232"/>
      <c r="K17" s="232"/>
      <c r="L17" s="232"/>
      <c r="M17" s="219"/>
      <c r="N17" s="9"/>
      <c r="O17" s="9"/>
      <c r="P17" s="9"/>
      <c r="Q17" s="9"/>
      <c r="R17" s="9"/>
      <c r="S17" s="9"/>
      <c r="T17" s="9"/>
      <c r="U17" s="9"/>
      <c r="V17" s="9"/>
      <c r="W17" s="9"/>
      <c r="X17" s="9"/>
      <c r="Y17" s="9"/>
      <c r="Z17" s="9"/>
    </row>
    <row r="18" spans="1:26" ht="15" customHeight="1">
      <c r="A18" s="243" t="s">
        <v>126</v>
      </c>
      <c r="B18" s="213"/>
      <c r="C18" s="213"/>
      <c r="D18" s="213"/>
      <c r="E18" s="213"/>
      <c r="F18" s="213"/>
      <c r="G18" s="213"/>
      <c r="H18" s="213"/>
      <c r="I18" s="213"/>
      <c r="J18" s="213"/>
      <c r="K18" s="213"/>
      <c r="L18" s="213"/>
      <c r="M18" s="214"/>
      <c r="N18" s="53"/>
      <c r="O18" s="53"/>
      <c r="P18" s="53"/>
      <c r="Q18" s="53"/>
      <c r="R18" s="53"/>
      <c r="S18" s="53"/>
      <c r="T18" s="53"/>
      <c r="U18" s="53"/>
      <c r="V18" s="53"/>
      <c r="W18" s="53"/>
      <c r="X18" s="53"/>
      <c r="Y18" s="53"/>
      <c r="Z18" s="53"/>
    </row>
    <row r="19" spans="1:26" ht="15" customHeight="1">
      <c r="A19" s="223" t="s">
        <v>128</v>
      </c>
      <c r="B19" s="156"/>
      <c r="C19" s="156"/>
      <c r="D19" s="156"/>
      <c r="E19" s="156"/>
      <c r="F19" s="156"/>
      <c r="G19" s="156"/>
      <c r="H19" s="156"/>
      <c r="I19" s="156"/>
      <c r="J19" s="156"/>
      <c r="K19" s="156"/>
      <c r="L19" s="156"/>
      <c r="M19" s="210"/>
      <c r="N19" s="53"/>
      <c r="O19" s="53"/>
      <c r="P19" s="53"/>
      <c r="Q19" s="53"/>
      <c r="R19" s="53"/>
      <c r="S19" s="53"/>
      <c r="T19" s="53"/>
      <c r="U19" s="53"/>
      <c r="V19" s="53"/>
      <c r="W19" s="53"/>
      <c r="X19" s="53"/>
      <c r="Y19" s="53"/>
      <c r="Z19" s="53"/>
    </row>
    <row r="20" spans="1:26" ht="15" customHeight="1">
      <c r="A20" s="225"/>
      <c r="B20" s="156"/>
      <c r="C20" s="156"/>
      <c r="D20" s="156"/>
      <c r="E20" s="156"/>
      <c r="F20" s="156"/>
      <c r="G20" s="156"/>
      <c r="H20" s="156"/>
      <c r="I20" s="156"/>
      <c r="J20" s="156"/>
      <c r="K20" s="156"/>
      <c r="L20" s="156"/>
      <c r="M20" s="210"/>
      <c r="N20" s="53"/>
      <c r="O20" s="53"/>
      <c r="P20" s="53"/>
      <c r="Q20" s="53"/>
      <c r="R20" s="53"/>
      <c r="S20" s="53"/>
      <c r="T20" s="53"/>
      <c r="U20" s="53"/>
      <c r="V20" s="53"/>
      <c r="W20" s="53"/>
      <c r="X20" s="53"/>
      <c r="Y20" s="53"/>
      <c r="Z20" s="53"/>
    </row>
    <row r="21" spans="1:26" ht="15" hidden="1" customHeight="1">
      <c r="A21" s="224" t="s">
        <v>129</v>
      </c>
      <c r="B21" s="156"/>
      <c r="C21" s="156"/>
      <c r="D21" s="156"/>
      <c r="E21" s="156"/>
      <c r="F21" s="156"/>
      <c r="G21" s="156"/>
      <c r="H21" s="156"/>
      <c r="I21" s="156"/>
      <c r="J21" s="156"/>
      <c r="K21" s="156"/>
      <c r="L21" s="156"/>
      <c r="M21" s="210"/>
      <c r="N21" s="53"/>
      <c r="O21" s="53"/>
      <c r="P21" s="53"/>
      <c r="Q21" s="53"/>
      <c r="R21" s="53"/>
      <c r="S21" s="53"/>
      <c r="T21" s="53"/>
      <c r="U21" s="53"/>
      <c r="V21" s="53"/>
      <c r="W21" s="53"/>
      <c r="X21" s="53"/>
      <c r="Y21" s="53"/>
      <c r="Z21" s="53"/>
    </row>
    <row r="22" spans="1:26" ht="15" customHeight="1">
      <c r="A22" s="223" t="s">
        <v>130</v>
      </c>
      <c r="B22" s="156"/>
      <c r="C22" s="156"/>
      <c r="D22" s="156"/>
      <c r="E22" s="156"/>
      <c r="F22" s="156"/>
      <c r="G22" s="156"/>
      <c r="H22" s="156"/>
      <c r="I22" s="156"/>
      <c r="J22" s="156"/>
      <c r="K22" s="156"/>
      <c r="L22" s="156"/>
      <c r="M22" s="210"/>
      <c r="N22" s="53"/>
      <c r="O22" s="53"/>
      <c r="P22" s="53"/>
      <c r="Q22" s="53"/>
      <c r="R22" s="53"/>
      <c r="S22" s="53"/>
      <c r="T22" s="53"/>
      <c r="U22" s="53"/>
      <c r="V22" s="53"/>
      <c r="W22" s="53"/>
      <c r="X22" s="53"/>
      <c r="Y22" s="53"/>
      <c r="Z22" s="53"/>
    </row>
    <row r="23" spans="1:26" ht="15" customHeight="1">
      <c r="A23" s="225"/>
      <c r="B23" s="156"/>
      <c r="C23" s="156"/>
      <c r="D23" s="156"/>
      <c r="E23" s="156"/>
      <c r="F23" s="156"/>
      <c r="G23" s="156"/>
      <c r="H23" s="156"/>
      <c r="I23" s="156"/>
      <c r="J23" s="156"/>
      <c r="K23" s="156"/>
      <c r="L23" s="156"/>
      <c r="M23" s="210"/>
      <c r="N23" s="53"/>
      <c r="O23" s="53"/>
      <c r="P23" s="53"/>
      <c r="Q23" s="53"/>
      <c r="R23" s="53"/>
      <c r="S23" s="53"/>
      <c r="T23" s="53"/>
      <c r="U23" s="53"/>
      <c r="V23" s="53"/>
      <c r="W23" s="53"/>
      <c r="X23" s="53"/>
      <c r="Y23" s="53"/>
      <c r="Z23" s="53"/>
    </row>
    <row r="24" spans="1:26" ht="15" hidden="1" customHeight="1">
      <c r="A24" s="224" t="s">
        <v>129</v>
      </c>
      <c r="B24" s="156"/>
      <c r="C24" s="156"/>
      <c r="D24" s="156"/>
      <c r="E24" s="156"/>
      <c r="F24" s="156"/>
      <c r="G24" s="156"/>
      <c r="H24" s="156"/>
      <c r="I24" s="156"/>
      <c r="J24" s="156"/>
      <c r="K24" s="156"/>
      <c r="L24" s="156"/>
      <c r="M24" s="210"/>
      <c r="N24" s="53"/>
      <c r="O24" s="53"/>
      <c r="P24" s="53"/>
      <c r="Q24" s="53"/>
      <c r="R24" s="53"/>
      <c r="S24" s="53"/>
      <c r="T24" s="53"/>
      <c r="U24" s="53"/>
      <c r="V24" s="53"/>
      <c r="W24" s="53"/>
      <c r="X24" s="53"/>
      <c r="Y24" s="53"/>
      <c r="Z24" s="53"/>
    </row>
    <row r="25" spans="1:26" ht="45" customHeight="1">
      <c r="A25" s="223" t="s">
        <v>131</v>
      </c>
      <c r="B25" s="156"/>
      <c r="C25" s="156"/>
      <c r="D25" s="156"/>
      <c r="E25" s="156"/>
      <c r="F25" s="156"/>
      <c r="G25" s="156"/>
      <c r="H25" s="156"/>
      <c r="I25" s="156"/>
      <c r="J25" s="156"/>
      <c r="K25" s="156"/>
      <c r="L25" s="156"/>
      <c r="M25" s="210"/>
      <c r="N25" s="53"/>
      <c r="O25" s="53"/>
      <c r="P25" s="53"/>
      <c r="Q25" s="53"/>
      <c r="R25" s="53"/>
      <c r="S25" s="53"/>
      <c r="T25" s="53"/>
      <c r="U25" s="53"/>
      <c r="V25" s="53"/>
      <c r="W25" s="53"/>
      <c r="X25" s="53"/>
      <c r="Y25" s="53"/>
      <c r="Z25" s="53"/>
    </row>
    <row r="26" spans="1:26" ht="15" customHeight="1">
      <c r="A26" s="225"/>
      <c r="B26" s="156"/>
      <c r="C26" s="156"/>
      <c r="D26" s="156"/>
      <c r="E26" s="156"/>
      <c r="F26" s="156"/>
      <c r="G26" s="156"/>
      <c r="H26" s="156"/>
      <c r="I26" s="156"/>
      <c r="J26" s="156"/>
      <c r="K26" s="156"/>
      <c r="L26" s="156"/>
      <c r="M26" s="210"/>
      <c r="N26" s="53"/>
      <c r="O26" s="53"/>
      <c r="P26" s="53"/>
      <c r="Q26" s="53"/>
      <c r="R26" s="53"/>
      <c r="S26" s="53"/>
      <c r="T26" s="53"/>
      <c r="U26" s="53"/>
      <c r="V26" s="53"/>
      <c r="W26" s="53"/>
      <c r="X26" s="53"/>
      <c r="Y26" s="53"/>
      <c r="Z26" s="53"/>
    </row>
    <row r="27" spans="1:26" ht="15" hidden="1" customHeight="1">
      <c r="A27" s="224" t="s">
        <v>129</v>
      </c>
      <c r="B27" s="156"/>
      <c r="C27" s="156"/>
      <c r="D27" s="156"/>
      <c r="E27" s="156"/>
      <c r="F27" s="156"/>
      <c r="G27" s="156"/>
      <c r="H27" s="156"/>
      <c r="I27" s="156"/>
      <c r="J27" s="156"/>
      <c r="K27" s="156"/>
      <c r="L27" s="156"/>
      <c r="M27" s="210"/>
      <c r="N27" s="53"/>
      <c r="O27" s="53"/>
      <c r="P27" s="53"/>
      <c r="Q27" s="53"/>
      <c r="R27" s="53"/>
      <c r="S27" s="53"/>
      <c r="T27" s="53"/>
      <c r="U27" s="53"/>
      <c r="V27" s="53"/>
      <c r="W27" s="53"/>
      <c r="X27" s="53"/>
      <c r="Y27" s="53"/>
      <c r="Z27" s="53"/>
    </row>
    <row r="28" spans="1:26" ht="30" customHeight="1">
      <c r="A28" s="223" t="s">
        <v>132</v>
      </c>
      <c r="B28" s="156"/>
      <c r="C28" s="156"/>
      <c r="D28" s="156"/>
      <c r="E28" s="156"/>
      <c r="F28" s="156"/>
      <c r="G28" s="156"/>
      <c r="H28" s="156"/>
      <c r="I28" s="156"/>
      <c r="J28" s="156"/>
      <c r="K28" s="156"/>
      <c r="L28" s="156"/>
      <c r="M28" s="210"/>
      <c r="N28" s="53"/>
      <c r="O28" s="53"/>
      <c r="P28" s="53"/>
      <c r="Q28" s="53"/>
      <c r="R28" s="53"/>
      <c r="S28" s="53"/>
      <c r="T28" s="53"/>
      <c r="U28" s="53"/>
      <c r="V28" s="53"/>
      <c r="W28" s="53"/>
      <c r="X28" s="53"/>
      <c r="Y28" s="53"/>
      <c r="Z28" s="53"/>
    </row>
    <row r="29" spans="1:26" ht="15" customHeight="1">
      <c r="A29" s="225"/>
      <c r="B29" s="156"/>
      <c r="C29" s="156"/>
      <c r="D29" s="156"/>
      <c r="E29" s="156"/>
      <c r="F29" s="156"/>
      <c r="G29" s="156"/>
      <c r="H29" s="156"/>
      <c r="I29" s="156"/>
      <c r="J29" s="156"/>
      <c r="K29" s="156"/>
      <c r="L29" s="156"/>
      <c r="M29" s="210"/>
      <c r="N29" s="53"/>
      <c r="O29" s="53"/>
      <c r="P29" s="53"/>
      <c r="Q29" s="53"/>
      <c r="R29" s="53"/>
      <c r="S29" s="53"/>
      <c r="T29" s="53"/>
      <c r="U29" s="53"/>
      <c r="V29" s="53"/>
      <c r="W29" s="53"/>
      <c r="X29" s="53"/>
      <c r="Y29" s="53"/>
      <c r="Z29" s="53"/>
    </row>
    <row r="30" spans="1:26" ht="15" hidden="1" customHeight="1">
      <c r="A30" s="224" t="s">
        <v>129</v>
      </c>
      <c r="B30" s="156"/>
      <c r="C30" s="156"/>
      <c r="D30" s="156"/>
      <c r="E30" s="156"/>
      <c r="F30" s="156"/>
      <c r="G30" s="156"/>
      <c r="H30" s="156"/>
      <c r="I30" s="156"/>
      <c r="J30" s="156"/>
      <c r="K30" s="156"/>
      <c r="L30" s="156"/>
      <c r="M30" s="210"/>
      <c r="N30" s="53"/>
      <c r="O30" s="53"/>
      <c r="P30" s="53"/>
      <c r="Q30" s="53"/>
      <c r="R30" s="53"/>
      <c r="S30" s="53"/>
      <c r="T30" s="53"/>
      <c r="U30" s="53"/>
      <c r="V30" s="53"/>
      <c r="W30" s="53"/>
      <c r="X30" s="53"/>
      <c r="Y30" s="53"/>
      <c r="Z30" s="53"/>
    </row>
    <row r="31" spans="1:26" ht="15" customHeight="1">
      <c r="A31" s="223" t="s">
        <v>133</v>
      </c>
      <c r="B31" s="156"/>
      <c r="C31" s="156"/>
      <c r="D31" s="156"/>
      <c r="E31" s="156"/>
      <c r="F31" s="156"/>
      <c r="G31" s="156"/>
      <c r="H31" s="156"/>
      <c r="I31" s="156"/>
      <c r="J31" s="156"/>
      <c r="K31" s="156"/>
      <c r="L31" s="156"/>
      <c r="M31" s="210"/>
      <c r="N31" s="53"/>
      <c r="O31" s="53"/>
      <c r="P31" s="53"/>
      <c r="Q31" s="53"/>
      <c r="R31" s="53"/>
      <c r="S31" s="53"/>
      <c r="T31" s="53"/>
      <c r="U31" s="53"/>
      <c r="V31" s="53"/>
      <c r="W31" s="53"/>
      <c r="X31" s="53"/>
      <c r="Y31" s="53"/>
      <c r="Z31" s="53"/>
    </row>
    <row r="32" spans="1:26" ht="15" customHeight="1">
      <c r="A32" s="225"/>
      <c r="B32" s="156"/>
      <c r="C32" s="156"/>
      <c r="D32" s="156"/>
      <c r="E32" s="156"/>
      <c r="F32" s="156"/>
      <c r="G32" s="156"/>
      <c r="H32" s="156"/>
      <c r="I32" s="156"/>
      <c r="J32" s="156"/>
      <c r="K32" s="156"/>
      <c r="L32" s="156"/>
      <c r="M32" s="210"/>
      <c r="N32" s="53"/>
      <c r="O32" s="53"/>
      <c r="P32" s="53"/>
      <c r="Q32" s="53"/>
      <c r="R32" s="53"/>
      <c r="S32" s="53"/>
      <c r="T32" s="53"/>
      <c r="U32" s="53"/>
      <c r="V32" s="53"/>
      <c r="W32" s="53"/>
      <c r="X32" s="53"/>
      <c r="Y32" s="53"/>
      <c r="Z32" s="53"/>
    </row>
    <row r="33" spans="1:26" ht="15" hidden="1" customHeight="1">
      <c r="A33" s="224" t="s">
        <v>129</v>
      </c>
      <c r="B33" s="156"/>
      <c r="C33" s="156"/>
      <c r="D33" s="156"/>
      <c r="E33" s="156"/>
      <c r="F33" s="156"/>
      <c r="G33" s="156"/>
      <c r="H33" s="156"/>
      <c r="I33" s="156"/>
      <c r="J33" s="156"/>
      <c r="K33" s="156"/>
      <c r="L33" s="156"/>
      <c r="M33" s="210"/>
      <c r="N33" s="53"/>
      <c r="O33" s="53"/>
      <c r="P33" s="53"/>
      <c r="Q33" s="53"/>
      <c r="R33" s="53"/>
      <c r="S33" s="53"/>
      <c r="T33" s="53"/>
      <c r="U33" s="53"/>
      <c r="V33" s="53"/>
      <c r="W33" s="53"/>
      <c r="X33" s="53"/>
      <c r="Y33" s="53"/>
      <c r="Z33" s="53"/>
    </row>
    <row r="34" spans="1:26" ht="30" customHeight="1">
      <c r="A34" s="223" t="s">
        <v>134</v>
      </c>
      <c r="B34" s="156"/>
      <c r="C34" s="156"/>
      <c r="D34" s="156"/>
      <c r="E34" s="156"/>
      <c r="F34" s="156"/>
      <c r="G34" s="156"/>
      <c r="H34" s="156"/>
      <c r="I34" s="156"/>
      <c r="J34" s="156"/>
      <c r="K34" s="156"/>
      <c r="L34" s="230"/>
      <c r="M34" s="60"/>
      <c r="N34" s="53"/>
      <c r="O34" s="53"/>
      <c r="P34" s="53"/>
      <c r="Q34" s="53"/>
      <c r="R34" s="53"/>
      <c r="S34" s="53"/>
      <c r="T34" s="53"/>
      <c r="U34" s="53"/>
      <c r="V34" s="53"/>
      <c r="W34" s="53"/>
      <c r="X34" s="53"/>
      <c r="Y34" s="53"/>
      <c r="Z34" s="53"/>
    </row>
    <row r="35" spans="1:26" ht="15" customHeight="1">
      <c r="A35" s="229" t="s">
        <v>135</v>
      </c>
      <c r="B35" s="216"/>
      <c r="C35" s="216"/>
      <c r="D35" s="216"/>
      <c r="E35" s="216"/>
      <c r="F35" s="216"/>
      <c r="G35" s="216"/>
      <c r="H35" s="216"/>
      <c r="I35" s="216"/>
      <c r="J35" s="216"/>
      <c r="K35" s="216"/>
      <c r="L35" s="216"/>
      <c r="M35" s="217"/>
      <c r="N35" s="53"/>
      <c r="O35" s="53"/>
      <c r="P35" s="53"/>
      <c r="Q35" s="53"/>
      <c r="R35" s="53"/>
      <c r="S35" s="53"/>
      <c r="T35" s="53"/>
      <c r="U35" s="53"/>
      <c r="V35" s="53"/>
      <c r="W35" s="53"/>
      <c r="X35" s="53"/>
      <c r="Y35" s="53"/>
      <c r="Z35" s="53"/>
    </row>
    <row r="36" spans="1:26" ht="12.75" customHeight="1">
      <c r="A36" s="226" t="s">
        <v>27</v>
      </c>
      <c r="B36" s="227"/>
      <c r="C36" s="227"/>
      <c r="D36" s="227"/>
      <c r="E36" s="227"/>
      <c r="F36" s="227"/>
      <c r="G36" s="227"/>
      <c r="H36" s="227"/>
      <c r="I36" s="227"/>
      <c r="J36" s="227"/>
      <c r="K36" s="227"/>
      <c r="L36" s="227"/>
      <c r="M36" s="228"/>
      <c r="N36" s="9"/>
      <c r="O36" s="9"/>
      <c r="P36" s="9"/>
      <c r="Q36" s="9"/>
      <c r="R36" s="9"/>
      <c r="S36" s="9"/>
      <c r="T36" s="9"/>
      <c r="U36" s="9"/>
      <c r="V36" s="9"/>
      <c r="W36" s="9"/>
      <c r="X36" s="9"/>
      <c r="Y36" s="9"/>
      <c r="Z36" s="9"/>
    </row>
    <row r="37" spans="1:26" ht="15" customHeight="1">
      <c r="A37" s="220" t="s">
        <v>136</v>
      </c>
      <c r="B37" s="213"/>
      <c r="C37" s="213"/>
      <c r="D37" s="213"/>
      <c r="E37" s="213"/>
      <c r="F37" s="213"/>
      <c r="G37" s="213"/>
      <c r="H37" s="213"/>
      <c r="I37" s="213"/>
      <c r="J37" s="213"/>
      <c r="K37" s="214"/>
      <c r="L37" s="222" t="s">
        <v>137</v>
      </c>
      <c r="M37" s="219"/>
      <c r="N37" s="9"/>
      <c r="O37" s="9"/>
      <c r="P37" s="9"/>
      <c r="Q37" s="9"/>
      <c r="R37" s="9"/>
      <c r="S37" s="9"/>
      <c r="T37" s="9"/>
      <c r="U37" s="9"/>
      <c r="V37" s="9"/>
      <c r="W37" s="9"/>
      <c r="X37" s="9"/>
      <c r="Y37" s="9"/>
      <c r="Z37" s="9"/>
    </row>
    <row r="38" spans="1:26" ht="12.75" customHeight="1">
      <c r="A38" s="221"/>
      <c r="B38" s="216"/>
      <c r="C38" s="216"/>
      <c r="D38" s="216"/>
      <c r="E38" s="216"/>
      <c r="F38" s="216"/>
      <c r="G38" s="216"/>
      <c r="H38" s="216"/>
      <c r="I38" s="216"/>
      <c r="J38" s="216"/>
      <c r="K38" s="217"/>
      <c r="L38" s="218"/>
      <c r="M38" s="219"/>
      <c r="N38" s="9"/>
      <c r="O38" s="9"/>
      <c r="P38" s="9"/>
      <c r="Q38" s="9"/>
      <c r="R38" s="9"/>
      <c r="S38" s="9"/>
      <c r="T38" s="9"/>
      <c r="U38" s="9"/>
      <c r="V38" s="9"/>
      <c r="W38" s="9"/>
      <c r="X38" s="9"/>
      <c r="Y38" s="9"/>
      <c r="Z38" s="9"/>
    </row>
    <row r="39" spans="1:26" ht="12.75" customHeight="1">
      <c r="A39" s="212" t="str">
        <f>"Quarter 1 status report " &amp; "(12/31/" &amp; RIGHT('Biennial SQSP Overview'!$A$2, 4)-(1) &amp; "):"</f>
        <v>Quarter 1 status report (12/31/2019):</v>
      </c>
      <c r="B39" s="213"/>
      <c r="C39" s="213"/>
      <c r="D39" s="213"/>
      <c r="E39" s="213"/>
      <c r="F39" s="213"/>
      <c r="G39" s="213"/>
      <c r="H39" s="213"/>
      <c r="I39" s="213"/>
      <c r="J39" s="213"/>
      <c r="K39" s="213"/>
      <c r="L39" s="213"/>
      <c r="M39" s="214"/>
      <c r="N39" s="9"/>
      <c r="O39" s="9"/>
      <c r="P39" s="9"/>
      <c r="Q39" s="9"/>
      <c r="R39" s="9"/>
      <c r="S39" s="9"/>
      <c r="T39" s="9"/>
      <c r="U39" s="9"/>
      <c r="V39" s="9"/>
      <c r="W39" s="9"/>
      <c r="X39" s="9"/>
      <c r="Y39" s="9"/>
      <c r="Z39" s="9"/>
    </row>
    <row r="40" spans="1:26" ht="12.75" customHeight="1">
      <c r="A40" s="209"/>
      <c r="B40" s="156"/>
      <c r="C40" s="156"/>
      <c r="D40" s="156"/>
      <c r="E40" s="156"/>
      <c r="F40" s="156"/>
      <c r="G40" s="156"/>
      <c r="H40" s="156"/>
      <c r="I40" s="156"/>
      <c r="J40" s="156"/>
      <c r="K40" s="156"/>
      <c r="L40" s="156"/>
      <c r="M40" s="210"/>
      <c r="N40" s="9"/>
      <c r="O40" s="9"/>
      <c r="P40" s="9"/>
      <c r="Q40" s="9"/>
      <c r="R40" s="9"/>
      <c r="S40" s="9"/>
      <c r="T40" s="9"/>
      <c r="U40" s="9"/>
      <c r="V40" s="9"/>
      <c r="W40" s="9"/>
      <c r="X40" s="9"/>
      <c r="Y40" s="9"/>
      <c r="Z40" s="9"/>
    </row>
    <row r="41" spans="1:26" ht="12.75" customHeight="1">
      <c r="A41" s="211" t="str">
        <f>"Quarter 2 status report " &amp; "(3/31/" &amp; RIGHT('Biennial SQSP Overview'!$A$2, 4) &amp; "):"</f>
        <v>Quarter 2 status report (3/31/2020):</v>
      </c>
      <c r="B41" s="156"/>
      <c r="C41" s="156"/>
      <c r="D41" s="156"/>
      <c r="E41" s="156"/>
      <c r="F41" s="156"/>
      <c r="G41" s="156"/>
      <c r="H41" s="156"/>
      <c r="I41" s="156"/>
      <c r="J41" s="156"/>
      <c r="K41" s="156"/>
      <c r="L41" s="156"/>
      <c r="M41" s="210"/>
      <c r="N41" s="9"/>
      <c r="O41" s="9"/>
      <c r="P41" s="9"/>
      <c r="Q41" s="9"/>
      <c r="R41" s="9"/>
      <c r="S41" s="9"/>
      <c r="T41" s="9"/>
      <c r="U41" s="9"/>
      <c r="V41" s="9"/>
      <c r="W41" s="9"/>
      <c r="X41" s="9"/>
      <c r="Y41" s="9"/>
      <c r="Z41" s="9"/>
    </row>
    <row r="42" spans="1:26" ht="12.75" customHeight="1">
      <c r="A42" s="209"/>
      <c r="B42" s="156"/>
      <c r="C42" s="156"/>
      <c r="D42" s="156"/>
      <c r="E42" s="156"/>
      <c r="F42" s="156"/>
      <c r="G42" s="156"/>
      <c r="H42" s="156"/>
      <c r="I42" s="156"/>
      <c r="J42" s="156"/>
      <c r="K42" s="156"/>
      <c r="L42" s="156"/>
      <c r="M42" s="210"/>
      <c r="N42" s="9"/>
      <c r="O42" s="9"/>
      <c r="P42" s="9"/>
      <c r="Q42" s="9"/>
      <c r="R42" s="9"/>
      <c r="S42" s="9"/>
      <c r="T42" s="9"/>
      <c r="U42" s="9"/>
      <c r="V42" s="9"/>
      <c r="W42" s="9"/>
      <c r="X42" s="9"/>
      <c r="Y42" s="9"/>
      <c r="Z42" s="9"/>
    </row>
    <row r="43" spans="1:26" ht="12.75" customHeight="1">
      <c r="A43" s="211" t="str">
        <f>"Quarter 3 status report " &amp; "(6/30/" &amp; RIGHT('Biennial SQSP Overview'!$A$2, 4) &amp; "):"</f>
        <v>Quarter 3 status report (6/30/2020):</v>
      </c>
      <c r="B43" s="156"/>
      <c r="C43" s="156"/>
      <c r="D43" s="156"/>
      <c r="E43" s="156"/>
      <c r="F43" s="156"/>
      <c r="G43" s="156"/>
      <c r="H43" s="156"/>
      <c r="I43" s="156"/>
      <c r="J43" s="156"/>
      <c r="K43" s="156"/>
      <c r="L43" s="156"/>
      <c r="M43" s="210"/>
      <c r="N43" s="9"/>
      <c r="O43" s="9"/>
      <c r="P43" s="9"/>
      <c r="Q43" s="9"/>
      <c r="R43" s="9"/>
      <c r="S43" s="9"/>
      <c r="T43" s="9"/>
      <c r="U43" s="9"/>
      <c r="V43" s="9"/>
      <c r="W43" s="9"/>
      <c r="X43" s="9"/>
      <c r="Y43" s="9"/>
      <c r="Z43" s="9"/>
    </row>
    <row r="44" spans="1:26" ht="12.75" customHeight="1">
      <c r="A44" s="209"/>
      <c r="B44" s="156"/>
      <c r="C44" s="156"/>
      <c r="D44" s="156"/>
      <c r="E44" s="156"/>
      <c r="F44" s="156"/>
      <c r="G44" s="156"/>
      <c r="H44" s="156"/>
      <c r="I44" s="156"/>
      <c r="J44" s="156"/>
      <c r="K44" s="156"/>
      <c r="L44" s="156"/>
      <c r="M44" s="210"/>
      <c r="N44" s="9"/>
      <c r="O44" s="9"/>
      <c r="P44" s="9"/>
      <c r="Q44" s="9"/>
      <c r="R44" s="9"/>
      <c r="S44" s="9"/>
      <c r="T44" s="9"/>
      <c r="U44" s="9"/>
      <c r="V44" s="9"/>
      <c r="W44" s="9"/>
      <c r="X44" s="9"/>
      <c r="Y44" s="9"/>
      <c r="Z44" s="9"/>
    </row>
    <row r="45" spans="1:26" ht="12.75" customHeight="1">
      <c r="A45" s="211" t="str">
        <f>"Quarter 4 status report " &amp; "(9/30/" &amp; RIGHT('Biennial SQSP Overview'!$A$2, 4) &amp; "):"</f>
        <v>Quarter 4 status report (9/30/2020):</v>
      </c>
      <c r="B45" s="156"/>
      <c r="C45" s="156"/>
      <c r="D45" s="156"/>
      <c r="E45" s="156"/>
      <c r="F45" s="156"/>
      <c r="G45" s="156"/>
      <c r="H45" s="156"/>
      <c r="I45" s="156"/>
      <c r="J45" s="156"/>
      <c r="K45" s="156"/>
      <c r="L45" s="156"/>
      <c r="M45" s="210"/>
      <c r="N45" s="9"/>
      <c r="O45" s="9"/>
      <c r="P45" s="9"/>
      <c r="Q45" s="9"/>
      <c r="R45" s="9"/>
      <c r="S45" s="9"/>
      <c r="T45" s="9"/>
      <c r="U45" s="9"/>
      <c r="V45" s="9"/>
      <c r="W45" s="9"/>
      <c r="X45" s="9"/>
      <c r="Y45" s="9"/>
      <c r="Z45" s="9"/>
    </row>
    <row r="46" spans="1:26" ht="12.75" customHeight="1">
      <c r="A46" s="209"/>
      <c r="B46" s="156"/>
      <c r="C46" s="156"/>
      <c r="D46" s="156"/>
      <c r="E46" s="156"/>
      <c r="F46" s="156"/>
      <c r="G46" s="156"/>
      <c r="H46" s="156"/>
      <c r="I46" s="156"/>
      <c r="J46" s="156"/>
      <c r="K46" s="156"/>
      <c r="L46" s="156"/>
      <c r="M46" s="210"/>
      <c r="N46" s="9"/>
      <c r="O46" s="9"/>
      <c r="P46" s="9"/>
      <c r="Q46" s="9"/>
      <c r="R46" s="9"/>
      <c r="S46" s="9"/>
      <c r="T46" s="9"/>
      <c r="U46" s="9"/>
      <c r="V46" s="9"/>
      <c r="W46" s="9"/>
      <c r="X46" s="9"/>
      <c r="Y46" s="9"/>
      <c r="Z46" s="9"/>
    </row>
    <row r="47" spans="1:26" ht="12.75" customHeight="1">
      <c r="A47" s="211" t="str">
        <f>"Quarter 5 status report " &amp; "(12/31/" &amp; RIGHT('Biennial SQSP Overview'!$A$2, 4) &amp; "):"</f>
        <v>Quarter 5 status report (12/31/2020):</v>
      </c>
      <c r="B47" s="156"/>
      <c r="C47" s="156"/>
      <c r="D47" s="156"/>
      <c r="E47" s="156"/>
      <c r="F47" s="156"/>
      <c r="G47" s="156"/>
      <c r="H47" s="156"/>
      <c r="I47" s="156"/>
      <c r="J47" s="156"/>
      <c r="K47" s="156"/>
      <c r="L47" s="156"/>
      <c r="M47" s="210"/>
      <c r="N47" s="9"/>
      <c r="O47" s="9"/>
      <c r="P47" s="9"/>
      <c r="Q47" s="9"/>
      <c r="R47" s="9"/>
      <c r="S47" s="9"/>
      <c r="T47" s="9"/>
      <c r="U47" s="9"/>
      <c r="V47" s="9"/>
      <c r="W47" s="9"/>
      <c r="X47" s="9"/>
      <c r="Y47" s="9"/>
      <c r="Z47" s="9"/>
    </row>
    <row r="48" spans="1:26" ht="12.75" customHeight="1">
      <c r="A48" s="209"/>
      <c r="B48" s="156"/>
      <c r="C48" s="156"/>
      <c r="D48" s="156"/>
      <c r="E48" s="156"/>
      <c r="F48" s="156"/>
      <c r="G48" s="156"/>
      <c r="H48" s="156"/>
      <c r="I48" s="156"/>
      <c r="J48" s="156"/>
      <c r="K48" s="156"/>
      <c r="L48" s="156"/>
      <c r="M48" s="210"/>
      <c r="N48" s="9"/>
      <c r="O48" s="9"/>
      <c r="P48" s="9"/>
      <c r="Q48" s="9"/>
      <c r="R48" s="9"/>
      <c r="S48" s="9"/>
      <c r="T48" s="9"/>
      <c r="U48" s="9"/>
      <c r="V48" s="9"/>
      <c r="W48" s="9"/>
      <c r="X48" s="9"/>
      <c r="Y48" s="9"/>
      <c r="Z48" s="9"/>
    </row>
    <row r="49" spans="1:26" ht="12.75" customHeight="1">
      <c r="A49" s="211" t="str">
        <f>"Quarter 6 status report " &amp; "(3/31/" &amp; RIGHT('Biennial SQSP Overview'!$A$2, 4)+(1) &amp; "):"</f>
        <v>Quarter 6 status report (3/31/2021):</v>
      </c>
      <c r="B49" s="156"/>
      <c r="C49" s="156"/>
      <c r="D49" s="156"/>
      <c r="E49" s="156"/>
      <c r="F49" s="156"/>
      <c r="G49" s="156"/>
      <c r="H49" s="156"/>
      <c r="I49" s="156"/>
      <c r="J49" s="156"/>
      <c r="K49" s="156"/>
      <c r="L49" s="156"/>
      <c r="M49" s="210"/>
      <c r="N49" s="9"/>
      <c r="O49" s="9"/>
      <c r="P49" s="9"/>
      <c r="Q49" s="9"/>
      <c r="R49" s="9"/>
      <c r="S49" s="9"/>
      <c r="T49" s="9"/>
      <c r="U49" s="9"/>
      <c r="V49" s="9"/>
      <c r="W49" s="9"/>
      <c r="X49" s="9"/>
      <c r="Y49" s="9"/>
      <c r="Z49" s="9"/>
    </row>
    <row r="50" spans="1:26" ht="12.75" customHeight="1">
      <c r="A50" s="209"/>
      <c r="B50" s="156"/>
      <c r="C50" s="156"/>
      <c r="D50" s="156"/>
      <c r="E50" s="156"/>
      <c r="F50" s="156"/>
      <c r="G50" s="156"/>
      <c r="H50" s="156"/>
      <c r="I50" s="156"/>
      <c r="J50" s="156"/>
      <c r="K50" s="156"/>
      <c r="L50" s="156"/>
      <c r="M50" s="210"/>
      <c r="N50" s="9"/>
      <c r="O50" s="9"/>
      <c r="P50" s="9"/>
      <c r="Q50" s="9"/>
      <c r="R50" s="9"/>
      <c r="S50" s="9"/>
      <c r="T50" s="9"/>
      <c r="U50" s="9"/>
      <c r="V50" s="9"/>
      <c r="W50" s="9"/>
      <c r="X50" s="9"/>
      <c r="Y50" s="9"/>
      <c r="Z50" s="9"/>
    </row>
    <row r="51" spans="1:26" ht="12.75" customHeight="1">
      <c r="A51" s="211" t="str">
        <f>"Quarter 7 status report " &amp; "(6/30/" &amp; RIGHT('Biennial SQSP Overview'!$A$2, 4)+(1) &amp; "):"</f>
        <v>Quarter 7 status report (6/30/2021):</v>
      </c>
      <c r="B51" s="156"/>
      <c r="C51" s="156"/>
      <c r="D51" s="156"/>
      <c r="E51" s="156"/>
      <c r="F51" s="156"/>
      <c r="G51" s="156"/>
      <c r="H51" s="156"/>
      <c r="I51" s="156"/>
      <c r="J51" s="156"/>
      <c r="K51" s="156"/>
      <c r="L51" s="156"/>
      <c r="M51" s="210"/>
      <c r="N51" s="9"/>
      <c r="O51" s="9"/>
      <c r="P51" s="9"/>
      <c r="Q51" s="9"/>
      <c r="R51" s="9"/>
      <c r="S51" s="9"/>
      <c r="T51" s="9"/>
      <c r="U51" s="9"/>
      <c r="V51" s="9"/>
      <c r="W51" s="9"/>
      <c r="X51" s="9"/>
      <c r="Y51" s="9"/>
      <c r="Z51" s="9"/>
    </row>
    <row r="52" spans="1:26" ht="12.75" customHeight="1">
      <c r="A52" s="209"/>
      <c r="B52" s="156"/>
      <c r="C52" s="156"/>
      <c r="D52" s="156"/>
      <c r="E52" s="156"/>
      <c r="F52" s="156"/>
      <c r="G52" s="156"/>
      <c r="H52" s="156"/>
      <c r="I52" s="156"/>
      <c r="J52" s="156"/>
      <c r="K52" s="156"/>
      <c r="L52" s="156"/>
      <c r="M52" s="210"/>
      <c r="N52" s="9"/>
      <c r="O52" s="9"/>
      <c r="P52" s="9"/>
      <c r="Q52" s="9"/>
      <c r="R52" s="9"/>
      <c r="S52" s="9"/>
      <c r="T52" s="9"/>
      <c r="U52" s="9"/>
      <c r="V52" s="9"/>
      <c r="W52" s="9"/>
      <c r="X52" s="9"/>
      <c r="Y52" s="9"/>
      <c r="Z52" s="9"/>
    </row>
    <row r="53" spans="1:26" ht="12.75" customHeight="1">
      <c r="A53" s="211" t="str">
        <f>"Quarter 8 status report " &amp; "(9/30/" &amp; RIGHT('Biennial SQSP Overview'!$A$2, 4)+(1) &amp; "):"</f>
        <v>Quarter 8 status report (9/30/2021):</v>
      </c>
      <c r="B53" s="156"/>
      <c r="C53" s="156"/>
      <c r="D53" s="156"/>
      <c r="E53" s="156"/>
      <c r="F53" s="156"/>
      <c r="G53" s="156"/>
      <c r="H53" s="156"/>
      <c r="I53" s="156"/>
      <c r="J53" s="156"/>
      <c r="K53" s="156"/>
      <c r="L53" s="156"/>
      <c r="M53" s="210"/>
      <c r="N53" s="9"/>
      <c r="O53" s="9"/>
      <c r="P53" s="9"/>
      <c r="Q53" s="9"/>
      <c r="R53" s="9"/>
      <c r="S53" s="9"/>
      <c r="T53" s="9"/>
      <c r="U53" s="9"/>
      <c r="V53" s="9"/>
      <c r="W53" s="9"/>
      <c r="X53" s="9"/>
      <c r="Y53" s="9"/>
      <c r="Z53" s="9"/>
    </row>
    <row r="54" spans="1:26" ht="12.75" customHeight="1">
      <c r="A54" s="215"/>
      <c r="B54" s="216"/>
      <c r="C54" s="216"/>
      <c r="D54" s="216"/>
      <c r="E54" s="216"/>
      <c r="F54" s="216"/>
      <c r="G54" s="216"/>
      <c r="H54" s="216"/>
      <c r="I54" s="216"/>
      <c r="J54" s="216"/>
      <c r="K54" s="216"/>
      <c r="L54" s="216"/>
      <c r="M54" s="217"/>
      <c r="N54" s="9"/>
      <c r="O54" s="9"/>
      <c r="P54" s="9"/>
      <c r="Q54" s="9"/>
      <c r="R54" s="9"/>
      <c r="S54" s="9"/>
      <c r="T54" s="9"/>
      <c r="U54" s="9"/>
      <c r="V54" s="9"/>
      <c r="W54" s="9"/>
      <c r="X54" s="9"/>
      <c r="Y54" s="9"/>
      <c r="Z54" s="9"/>
    </row>
    <row r="55" spans="1:26" ht="15" customHeight="1">
      <c r="A55" s="220" t="s">
        <v>138</v>
      </c>
      <c r="B55" s="213"/>
      <c r="C55" s="213"/>
      <c r="D55" s="213"/>
      <c r="E55" s="213"/>
      <c r="F55" s="213"/>
      <c r="G55" s="213"/>
      <c r="H55" s="213"/>
      <c r="I55" s="213"/>
      <c r="J55" s="213"/>
      <c r="K55" s="214"/>
      <c r="L55" s="222" t="s">
        <v>137</v>
      </c>
      <c r="M55" s="219"/>
      <c r="N55" s="9"/>
      <c r="O55" s="9"/>
      <c r="P55" s="9"/>
      <c r="Q55" s="9"/>
      <c r="R55" s="9"/>
      <c r="S55" s="9"/>
      <c r="T55" s="9"/>
      <c r="U55" s="9"/>
      <c r="V55" s="9"/>
      <c r="W55" s="9"/>
      <c r="X55" s="9"/>
      <c r="Y55" s="9"/>
      <c r="Z55" s="9"/>
    </row>
    <row r="56" spans="1:26" ht="12.75" customHeight="1">
      <c r="A56" s="221"/>
      <c r="B56" s="216"/>
      <c r="C56" s="216"/>
      <c r="D56" s="216"/>
      <c r="E56" s="216"/>
      <c r="F56" s="216"/>
      <c r="G56" s="216"/>
      <c r="H56" s="216"/>
      <c r="I56" s="216"/>
      <c r="J56" s="216"/>
      <c r="K56" s="217"/>
      <c r="L56" s="218"/>
      <c r="M56" s="219"/>
      <c r="N56" s="9"/>
      <c r="O56" s="9"/>
      <c r="P56" s="9"/>
      <c r="Q56" s="9"/>
      <c r="R56" s="9"/>
      <c r="S56" s="9"/>
      <c r="T56" s="9"/>
      <c r="U56" s="9"/>
      <c r="V56" s="9"/>
      <c r="W56" s="9"/>
      <c r="X56" s="9"/>
      <c r="Y56" s="9"/>
      <c r="Z56" s="9"/>
    </row>
    <row r="57" spans="1:26" ht="12.75" customHeight="1">
      <c r="A57" s="212" t="str">
        <f>A39</f>
        <v>Quarter 1 status report (12/31/2019):</v>
      </c>
      <c r="B57" s="213"/>
      <c r="C57" s="213"/>
      <c r="D57" s="213"/>
      <c r="E57" s="213"/>
      <c r="F57" s="213"/>
      <c r="G57" s="213"/>
      <c r="H57" s="213"/>
      <c r="I57" s="213"/>
      <c r="J57" s="213"/>
      <c r="K57" s="213"/>
      <c r="L57" s="213"/>
      <c r="M57" s="214"/>
      <c r="N57" s="9"/>
      <c r="O57" s="9"/>
      <c r="P57" s="9"/>
      <c r="Q57" s="9"/>
      <c r="R57" s="9"/>
      <c r="S57" s="9"/>
      <c r="T57" s="9"/>
      <c r="U57" s="9"/>
      <c r="V57" s="9"/>
      <c r="W57" s="9"/>
      <c r="X57" s="9"/>
      <c r="Y57" s="9"/>
      <c r="Z57" s="9"/>
    </row>
    <row r="58" spans="1:26" ht="12.75" customHeight="1">
      <c r="A58" s="209"/>
      <c r="B58" s="156"/>
      <c r="C58" s="156"/>
      <c r="D58" s="156"/>
      <c r="E58" s="156"/>
      <c r="F58" s="156"/>
      <c r="G58" s="156"/>
      <c r="H58" s="156"/>
      <c r="I58" s="156"/>
      <c r="J58" s="156"/>
      <c r="K58" s="156"/>
      <c r="L58" s="156"/>
      <c r="M58" s="210"/>
      <c r="N58" s="9"/>
      <c r="O58" s="9"/>
      <c r="P58" s="9"/>
      <c r="Q58" s="9"/>
      <c r="R58" s="9"/>
      <c r="S58" s="9"/>
      <c r="T58" s="9"/>
      <c r="U58" s="9"/>
      <c r="V58" s="9"/>
      <c r="W58" s="9"/>
      <c r="X58" s="9"/>
      <c r="Y58" s="9"/>
      <c r="Z58" s="9"/>
    </row>
    <row r="59" spans="1:26" ht="12.75" customHeight="1">
      <c r="A59" s="211" t="str">
        <f>A41</f>
        <v>Quarter 2 status report (3/31/2020):</v>
      </c>
      <c r="B59" s="156"/>
      <c r="C59" s="156"/>
      <c r="D59" s="156"/>
      <c r="E59" s="156"/>
      <c r="F59" s="156"/>
      <c r="G59" s="156"/>
      <c r="H59" s="156"/>
      <c r="I59" s="156"/>
      <c r="J59" s="156"/>
      <c r="K59" s="156"/>
      <c r="L59" s="156"/>
      <c r="M59" s="210"/>
      <c r="N59" s="9"/>
      <c r="O59" s="9"/>
      <c r="P59" s="9"/>
      <c r="Q59" s="9"/>
      <c r="R59" s="9"/>
      <c r="S59" s="9"/>
      <c r="T59" s="9"/>
      <c r="U59" s="9"/>
      <c r="V59" s="9"/>
      <c r="W59" s="9"/>
      <c r="X59" s="9"/>
      <c r="Y59" s="9"/>
      <c r="Z59" s="9"/>
    </row>
    <row r="60" spans="1:26" ht="12.75" customHeight="1">
      <c r="A60" s="209"/>
      <c r="B60" s="156"/>
      <c r="C60" s="156"/>
      <c r="D60" s="156"/>
      <c r="E60" s="156"/>
      <c r="F60" s="156"/>
      <c r="G60" s="156"/>
      <c r="H60" s="156"/>
      <c r="I60" s="156"/>
      <c r="J60" s="156"/>
      <c r="K60" s="156"/>
      <c r="L60" s="156"/>
      <c r="M60" s="210"/>
      <c r="N60" s="9"/>
      <c r="O60" s="9"/>
      <c r="P60" s="9"/>
      <c r="Q60" s="9"/>
      <c r="R60" s="9"/>
      <c r="S60" s="9"/>
      <c r="T60" s="9"/>
      <c r="U60" s="9"/>
      <c r="V60" s="9"/>
      <c r="W60" s="9"/>
      <c r="X60" s="9"/>
      <c r="Y60" s="9"/>
      <c r="Z60" s="9"/>
    </row>
    <row r="61" spans="1:26" ht="12.75" customHeight="1">
      <c r="A61" s="211" t="str">
        <f>A43</f>
        <v>Quarter 3 status report (6/30/2020):</v>
      </c>
      <c r="B61" s="156"/>
      <c r="C61" s="156"/>
      <c r="D61" s="156"/>
      <c r="E61" s="156"/>
      <c r="F61" s="156"/>
      <c r="G61" s="156"/>
      <c r="H61" s="156"/>
      <c r="I61" s="156"/>
      <c r="J61" s="156"/>
      <c r="K61" s="156"/>
      <c r="L61" s="156"/>
      <c r="M61" s="210"/>
      <c r="N61" s="9"/>
      <c r="O61" s="9"/>
      <c r="P61" s="9"/>
      <c r="Q61" s="9"/>
      <c r="R61" s="9"/>
      <c r="S61" s="9"/>
      <c r="T61" s="9"/>
      <c r="U61" s="9"/>
      <c r="V61" s="9"/>
      <c r="W61" s="9"/>
      <c r="X61" s="9"/>
      <c r="Y61" s="9"/>
      <c r="Z61" s="9"/>
    </row>
    <row r="62" spans="1:26" ht="12.75" customHeight="1">
      <c r="A62" s="209"/>
      <c r="B62" s="156"/>
      <c r="C62" s="156"/>
      <c r="D62" s="156"/>
      <c r="E62" s="156"/>
      <c r="F62" s="156"/>
      <c r="G62" s="156"/>
      <c r="H62" s="156"/>
      <c r="I62" s="156"/>
      <c r="J62" s="156"/>
      <c r="K62" s="156"/>
      <c r="L62" s="156"/>
      <c r="M62" s="210"/>
      <c r="N62" s="9"/>
      <c r="O62" s="9"/>
      <c r="P62" s="9"/>
      <c r="Q62" s="9"/>
      <c r="R62" s="9"/>
      <c r="S62" s="9"/>
      <c r="T62" s="9"/>
      <c r="U62" s="9"/>
      <c r="V62" s="9"/>
      <c r="W62" s="9"/>
      <c r="X62" s="9"/>
      <c r="Y62" s="9"/>
      <c r="Z62" s="9"/>
    </row>
    <row r="63" spans="1:26" ht="12.75" customHeight="1">
      <c r="A63" s="211" t="str">
        <f>A45</f>
        <v>Quarter 4 status report (9/30/2020):</v>
      </c>
      <c r="B63" s="156"/>
      <c r="C63" s="156"/>
      <c r="D63" s="156"/>
      <c r="E63" s="156"/>
      <c r="F63" s="156"/>
      <c r="G63" s="156"/>
      <c r="H63" s="156"/>
      <c r="I63" s="156"/>
      <c r="J63" s="156"/>
      <c r="K63" s="156"/>
      <c r="L63" s="156"/>
      <c r="M63" s="210"/>
      <c r="N63" s="9"/>
      <c r="O63" s="9"/>
      <c r="P63" s="9"/>
      <c r="Q63" s="9"/>
      <c r="R63" s="9"/>
      <c r="S63" s="9"/>
      <c r="T63" s="9"/>
      <c r="U63" s="9"/>
      <c r="V63" s="9"/>
      <c r="W63" s="9"/>
      <c r="X63" s="9"/>
      <c r="Y63" s="9"/>
      <c r="Z63" s="9"/>
    </row>
    <row r="64" spans="1:26" ht="12.75" customHeight="1">
      <c r="A64" s="209"/>
      <c r="B64" s="156"/>
      <c r="C64" s="156"/>
      <c r="D64" s="156"/>
      <c r="E64" s="156"/>
      <c r="F64" s="156"/>
      <c r="G64" s="156"/>
      <c r="H64" s="156"/>
      <c r="I64" s="156"/>
      <c r="J64" s="156"/>
      <c r="K64" s="156"/>
      <c r="L64" s="156"/>
      <c r="M64" s="210"/>
      <c r="N64" s="9"/>
      <c r="O64" s="9"/>
      <c r="P64" s="9"/>
      <c r="Q64" s="9"/>
      <c r="R64" s="9"/>
      <c r="S64" s="9"/>
      <c r="T64" s="9"/>
      <c r="U64" s="9"/>
      <c r="V64" s="9"/>
      <c r="W64" s="9"/>
      <c r="X64" s="9"/>
      <c r="Y64" s="9"/>
      <c r="Z64" s="9"/>
    </row>
    <row r="65" spans="1:26" ht="12.75" customHeight="1">
      <c r="A65" s="211" t="str">
        <f>A47</f>
        <v>Quarter 5 status report (12/31/2020):</v>
      </c>
      <c r="B65" s="156"/>
      <c r="C65" s="156"/>
      <c r="D65" s="156"/>
      <c r="E65" s="156"/>
      <c r="F65" s="156"/>
      <c r="G65" s="156"/>
      <c r="H65" s="156"/>
      <c r="I65" s="156"/>
      <c r="J65" s="156"/>
      <c r="K65" s="156"/>
      <c r="L65" s="156"/>
      <c r="M65" s="210"/>
      <c r="N65" s="9"/>
      <c r="O65" s="9"/>
      <c r="P65" s="9"/>
      <c r="Q65" s="9"/>
      <c r="R65" s="9"/>
      <c r="S65" s="9"/>
      <c r="T65" s="9"/>
      <c r="U65" s="9"/>
      <c r="V65" s="9"/>
      <c r="W65" s="9"/>
      <c r="X65" s="9"/>
      <c r="Y65" s="9"/>
      <c r="Z65" s="9"/>
    </row>
    <row r="66" spans="1:26" ht="12.75" customHeight="1">
      <c r="A66" s="209"/>
      <c r="B66" s="156"/>
      <c r="C66" s="156"/>
      <c r="D66" s="156"/>
      <c r="E66" s="156"/>
      <c r="F66" s="156"/>
      <c r="G66" s="156"/>
      <c r="H66" s="156"/>
      <c r="I66" s="156"/>
      <c r="J66" s="156"/>
      <c r="K66" s="156"/>
      <c r="L66" s="156"/>
      <c r="M66" s="210"/>
      <c r="N66" s="9"/>
      <c r="O66" s="9"/>
      <c r="P66" s="9"/>
      <c r="Q66" s="9"/>
      <c r="R66" s="9"/>
      <c r="S66" s="9"/>
      <c r="T66" s="9"/>
      <c r="U66" s="9"/>
      <c r="V66" s="9"/>
      <c r="W66" s="9"/>
      <c r="X66" s="9"/>
      <c r="Y66" s="9"/>
      <c r="Z66" s="9"/>
    </row>
    <row r="67" spans="1:26" ht="12.75" customHeight="1">
      <c r="A67" s="211" t="str">
        <f>A49</f>
        <v>Quarter 6 status report (3/31/2021):</v>
      </c>
      <c r="B67" s="156"/>
      <c r="C67" s="156"/>
      <c r="D67" s="156"/>
      <c r="E67" s="156"/>
      <c r="F67" s="156"/>
      <c r="G67" s="156"/>
      <c r="H67" s="156"/>
      <c r="I67" s="156"/>
      <c r="J67" s="156"/>
      <c r="K67" s="156"/>
      <c r="L67" s="156"/>
      <c r="M67" s="210"/>
      <c r="N67" s="9"/>
      <c r="O67" s="9"/>
      <c r="P67" s="9"/>
      <c r="Q67" s="9"/>
      <c r="R67" s="9"/>
      <c r="S67" s="9"/>
      <c r="T67" s="9"/>
      <c r="U67" s="9"/>
      <c r="V67" s="9"/>
      <c r="W67" s="9"/>
      <c r="X67" s="9"/>
      <c r="Y67" s="9"/>
      <c r="Z67" s="9"/>
    </row>
    <row r="68" spans="1:26" ht="12.75" customHeight="1">
      <c r="A68" s="209"/>
      <c r="B68" s="156"/>
      <c r="C68" s="156"/>
      <c r="D68" s="156"/>
      <c r="E68" s="156"/>
      <c r="F68" s="156"/>
      <c r="G68" s="156"/>
      <c r="H68" s="156"/>
      <c r="I68" s="156"/>
      <c r="J68" s="156"/>
      <c r="K68" s="156"/>
      <c r="L68" s="156"/>
      <c r="M68" s="210"/>
      <c r="N68" s="9"/>
      <c r="O68" s="9"/>
      <c r="P68" s="9"/>
      <c r="Q68" s="9"/>
      <c r="R68" s="9"/>
      <c r="S68" s="9"/>
      <c r="T68" s="9"/>
      <c r="U68" s="9"/>
      <c r="V68" s="9"/>
      <c r="W68" s="9"/>
      <c r="X68" s="9"/>
      <c r="Y68" s="9"/>
      <c r="Z68" s="9"/>
    </row>
    <row r="69" spans="1:26" ht="12.75" customHeight="1">
      <c r="A69" s="211" t="str">
        <f>A51</f>
        <v>Quarter 7 status report (6/30/2021):</v>
      </c>
      <c r="B69" s="156"/>
      <c r="C69" s="156"/>
      <c r="D69" s="156"/>
      <c r="E69" s="156"/>
      <c r="F69" s="156"/>
      <c r="G69" s="156"/>
      <c r="H69" s="156"/>
      <c r="I69" s="156"/>
      <c r="J69" s="156"/>
      <c r="K69" s="156"/>
      <c r="L69" s="156"/>
      <c r="M69" s="210"/>
      <c r="N69" s="9"/>
      <c r="O69" s="9"/>
      <c r="P69" s="9"/>
      <c r="Q69" s="9"/>
      <c r="R69" s="9"/>
      <c r="S69" s="9"/>
      <c r="T69" s="9"/>
      <c r="U69" s="9"/>
      <c r="V69" s="9"/>
      <c r="W69" s="9"/>
      <c r="X69" s="9"/>
      <c r="Y69" s="9"/>
      <c r="Z69" s="9"/>
    </row>
    <row r="70" spans="1:26" ht="12.75" customHeight="1">
      <c r="A70" s="209"/>
      <c r="B70" s="156"/>
      <c r="C70" s="156"/>
      <c r="D70" s="156"/>
      <c r="E70" s="156"/>
      <c r="F70" s="156"/>
      <c r="G70" s="156"/>
      <c r="H70" s="156"/>
      <c r="I70" s="156"/>
      <c r="J70" s="156"/>
      <c r="K70" s="156"/>
      <c r="L70" s="156"/>
      <c r="M70" s="210"/>
      <c r="N70" s="9"/>
      <c r="O70" s="9"/>
      <c r="P70" s="9"/>
      <c r="Q70" s="9"/>
      <c r="R70" s="9"/>
      <c r="S70" s="9"/>
      <c r="T70" s="9"/>
      <c r="U70" s="9"/>
      <c r="V70" s="9"/>
      <c r="W70" s="9"/>
      <c r="X70" s="9"/>
      <c r="Y70" s="9"/>
      <c r="Z70" s="9"/>
    </row>
    <row r="71" spans="1:26" ht="12.75" customHeight="1">
      <c r="A71" s="211" t="str">
        <f>A53</f>
        <v>Quarter 8 status report (9/30/2021):</v>
      </c>
      <c r="B71" s="156"/>
      <c r="C71" s="156"/>
      <c r="D71" s="156"/>
      <c r="E71" s="156"/>
      <c r="F71" s="156"/>
      <c r="G71" s="156"/>
      <c r="H71" s="156"/>
      <c r="I71" s="156"/>
      <c r="J71" s="156"/>
      <c r="K71" s="156"/>
      <c r="L71" s="156"/>
      <c r="M71" s="210"/>
      <c r="N71" s="9"/>
      <c r="O71" s="9"/>
      <c r="P71" s="9"/>
      <c r="Q71" s="9"/>
      <c r="R71" s="9"/>
      <c r="S71" s="9"/>
      <c r="T71" s="9"/>
      <c r="U71" s="9"/>
      <c r="V71" s="9"/>
      <c r="W71" s="9"/>
      <c r="X71" s="9"/>
      <c r="Y71" s="9"/>
      <c r="Z71" s="9"/>
    </row>
    <row r="72" spans="1:26" ht="12.75" customHeight="1">
      <c r="A72" s="215"/>
      <c r="B72" s="216"/>
      <c r="C72" s="216"/>
      <c r="D72" s="216"/>
      <c r="E72" s="216"/>
      <c r="F72" s="216"/>
      <c r="G72" s="216"/>
      <c r="H72" s="216"/>
      <c r="I72" s="216"/>
      <c r="J72" s="216"/>
      <c r="K72" s="216"/>
      <c r="L72" s="216"/>
      <c r="M72" s="217"/>
      <c r="N72" s="9"/>
      <c r="O72" s="9"/>
      <c r="P72" s="9"/>
      <c r="Q72" s="9"/>
      <c r="R72" s="9"/>
      <c r="S72" s="9"/>
      <c r="T72" s="9"/>
      <c r="U72" s="9"/>
      <c r="V72" s="9"/>
      <c r="W72" s="9"/>
      <c r="X72" s="9"/>
      <c r="Y72" s="9"/>
      <c r="Z72" s="9"/>
    </row>
    <row r="73" spans="1:26" ht="15" customHeight="1">
      <c r="A73" s="220" t="s">
        <v>139</v>
      </c>
      <c r="B73" s="213"/>
      <c r="C73" s="213"/>
      <c r="D73" s="213"/>
      <c r="E73" s="213"/>
      <c r="F73" s="213"/>
      <c r="G73" s="213"/>
      <c r="H73" s="213"/>
      <c r="I73" s="213"/>
      <c r="J73" s="213"/>
      <c r="K73" s="214"/>
      <c r="L73" s="222" t="s">
        <v>137</v>
      </c>
      <c r="M73" s="219"/>
      <c r="N73" s="9"/>
      <c r="O73" s="9"/>
      <c r="P73" s="9"/>
      <c r="Q73" s="9"/>
      <c r="R73" s="9"/>
      <c r="S73" s="9"/>
      <c r="T73" s="9"/>
      <c r="U73" s="9"/>
      <c r="V73" s="9"/>
      <c r="W73" s="9"/>
      <c r="X73" s="9"/>
      <c r="Y73" s="9"/>
      <c r="Z73" s="9"/>
    </row>
    <row r="74" spans="1:26" ht="12.75" customHeight="1">
      <c r="A74" s="221"/>
      <c r="B74" s="216"/>
      <c r="C74" s="216"/>
      <c r="D74" s="216"/>
      <c r="E74" s="216"/>
      <c r="F74" s="216"/>
      <c r="G74" s="216"/>
      <c r="H74" s="216"/>
      <c r="I74" s="216"/>
      <c r="J74" s="216"/>
      <c r="K74" s="217"/>
      <c r="L74" s="218"/>
      <c r="M74" s="219"/>
      <c r="N74" s="9"/>
      <c r="O74" s="9"/>
      <c r="P74" s="9"/>
      <c r="Q74" s="9"/>
      <c r="R74" s="9"/>
      <c r="S74" s="9"/>
      <c r="T74" s="9"/>
      <c r="U74" s="9"/>
      <c r="V74" s="9"/>
      <c r="W74" s="9"/>
      <c r="X74" s="9"/>
      <c r="Y74" s="9"/>
      <c r="Z74" s="9"/>
    </row>
    <row r="75" spans="1:26" ht="12.75" customHeight="1">
      <c r="A75" s="212" t="str">
        <f>A57</f>
        <v>Quarter 1 status report (12/31/2019):</v>
      </c>
      <c r="B75" s="213"/>
      <c r="C75" s="213"/>
      <c r="D75" s="213"/>
      <c r="E75" s="213"/>
      <c r="F75" s="213"/>
      <c r="G75" s="213"/>
      <c r="H75" s="213"/>
      <c r="I75" s="213"/>
      <c r="J75" s="213"/>
      <c r="K75" s="213"/>
      <c r="L75" s="213"/>
      <c r="M75" s="214"/>
      <c r="N75" s="9"/>
      <c r="O75" s="9"/>
      <c r="P75" s="9"/>
      <c r="Q75" s="9"/>
      <c r="R75" s="9"/>
      <c r="S75" s="9"/>
      <c r="T75" s="9"/>
      <c r="U75" s="9"/>
      <c r="V75" s="9"/>
      <c r="W75" s="9"/>
      <c r="X75" s="9"/>
      <c r="Y75" s="9"/>
      <c r="Z75" s="9"/>
    </row>
    <row r="76" spans="1:26" ht="12.75" customHeight="1">
      <c r="A76" s="209"/>
      <c r="B76" s="156"/>
      <c r="C76" s="156"/>
      <c r="D76" s="156"/>
      <c r="E76" s="156"/>
      <c r="F76" s="156"/>
      <c r="G76" s="156"/>
      <c r="H76" s="156"/>
      <c r="I76" s="156"/>
      <c r="J76" s="156"/>
      <c r="K76" s="156"/>
      <c r="L76" s="156"/>
      <c r="M76" s="210"/>
      <c r="N76" s="9"/>
      <c r="O76" s="9"/>
      <c r="P76" s="9"/>
      <c r="Q76" s="9"/>
      <c r="R76" s="9"/>
      <c r="S76" s="9"/>
      <c r="T76" s="9"/>
      <c r="U76" s="9"/>
      <c r="V76" s="9"/>
      <c r="W76" s="9"/>
      <c r="X76" s="9"/>
      <c r="Y76" s="9"/>
      <c r="Z76" s="9"/>
    </row>
    <row r="77" spans="1:26" ht="12.75" customHeight="1">
      <c r="A77" s="211" t="str">
        <f>A59</f>
        <v>Quarter 2 status report (3/31/2020):</v>
      </c>
      <c r="B77" s="156"/>
      <c r="C77" s="156"/>
      <c r="D77" s="156"/>
      <c r="E77" s="156"/>
      <c r="F77" s="156"/>
      <c r="G77" s="156"/>
      <c r="H77" s="156"/>
      <c r="I77" s="156"/>
      <c r="J77" s="156"/>
      <c r="K77" s="156"/>
      <c r="L77" s="156"/>
      <c r="M77" s="210"/>
      <c r="N77" s="9"/>
      <c r="O77" s="9"/>
      <c r="P77" s="9"/>
      <c r="Q77" s="9"/>
      <c r="R77" s="9"/>
      <c r="S77" s="9"/>
      <c r="T77" s="9"/>
      <c r="U77" s="9"/>
      <c r="V77" s="9"/>
      <c r="W77" s="9"/>
      <c r="X77" s="9"/>
      <c r="Y77" s="9"/>
      <c r="Z77" s="9"/>
    </row>
    <row r="78" spans="1:26" ht="12.75" customHeight="1">
      <c r="A78" s="209"/>
      <c r="B78" s="156"/>
      <c r="C78" s="156"/>
      <c r="D78" s="156"/>
      <c r="E78" s="156"/>
      <c r="F78" s="156"/>
      <c r="G78" s="156"/>
      <c r="H78" s="156"/>
      <c r="I78" s="156"/>
      <c r="J78" s="156"/>
      <c r="K78" s="156"/>
      <c r="L78" s="156"/>
      <c r="M78" s="210"/>
      <c r="N78" s="9"/>
      <c r="O78" s="9"/>
      <c r="P78" s="9"/>
      <c r="Q78" s="9"/>
      <c r="R78" s="9"/>
      <c r="S78" s="9"/>
      <c r="T78" s="9"/>
      <c r="U78" s="9"/>
      <c r="V78" s="9"/>
      <c r="W78" s="9"/>
      <c r="X78" s="9"/>
      <c r="Y78" s="9"/>
      <c r="Z78" s="9"/>
    </row>
    <row r="79" spans="1:26" ht="12.75" customHeight="1">
      <c r="A79" s="211" t="str">
        <f>A61</f>
        <v>Quarter 3 status report (6/30/2020):</v>
      </c>
      <c r="B79" s="156"/>
      <c r="C79" s="156"/>
      <c r="D79" s="156"/>
      <c r="E79" s="156"/>
      <c r="F79" s="156"/>
      <c r="G79" s="156"/>
      <c r="H79" s="156"/>
      <c r="I79" s="156"/>
      <c r="J79" s="156"/>
      <c r="K79" s="156"/>
      <c r="L79" s="156"/>
      <c r="M79" s="210"/>
      <c r="N79" s="9"/>
      <c r="O79" s="9"/>
      <c r="P79" s="9"/>
      <c r="Q79" s="9"/>
      <c r="R79" s="9"/>
      <c r="S79" s="9"/>
      <c r="T79" s="9"/>
      <c r="U79" s="9"/>
      <c r="V79" s="9"/>
      <c r="W79" s="9"/>
      <c r="X79" s="9"/>
      <c r="Y79" s="9"/>
      <c r="Z79" s="9"/>
    </row>
    <row r="80" spans="1:26" ht="12.75" customHeight="1">
      <c r="A80" s="209"/>
      <c r="B80" s="156"/>
      <c r="C80" s="156"/>
      <c r="D80" s="156"/>
      <c r="E80" s="156"/>
      <c r="F80" s="156"/>
      <c r="G80" s="156"/>
      <c r="H80" s="156"/>
      <c r="I80" s="156"/>
      <c r="J80" s="156"/>
      <c r="K80" s="156"/>
      <c r="L80" s="156"/>
      <c r="M80" s="210"/>
      <c r="N80" s="9"/>
      <c r="O80" s="9"/>
      <c r="P80" s="9"/>
      <c r="Q80" s="9"/>
      <c r="R80" s="9"/>
      <c r="S80" s="9"/>
      <c r="T80" s="9"/>
      <c r="U80" s="9"/>
      <c r="V80" s="9"/>
      <c r="W80" s="9"/>
      <c r="X80" s="9"/>
      <c r="Y80" s="9"/>
      <c r="Z80" s="9"/>
    </row>
    <row r="81" spans="1:26" ht="12.75" customHeight="1">
      <c r="A81" s="211" t="str">
        <f>A63</f>
        <v>Quarter 4 status report (9/30/2020):</v>
      </c>
      <c r="B81" s="156"/>
      <c r="C81" s="156"/>
      <c r="D81" s="156"/>
      <c r="E81" s="156"/>
      <c r="F81" s="156"/>
      <c r="G81" s="156"/>
      <c r="H81" s="156"/>
      <c r="I81" s="156"/>
      <c r="J81" s="156"/>
      <c r="K81" s="156"/>
      <c r="L81" s="156"/>
      <c r="M81" s="210"/>
      <c r="N81" s="9"/>
      <c r="O81" s="9"/>
      <c r="P81" s="9"/>
      <c r="Q81" s="9"/>
      <c r="R81" s="9"/>
      <c r="S81" s="9"/>
      <c r="T81" s="9"/>
      <c r="U81" s="9"/>
      <c r="V81" s="9"/>
      <c r="W81" s="9"/>
      <c r="X81" s="9"/>
      <c r="Y81" s="9"/>
      <c r="Z81" s="9"/>
    </row>
    <row r="82" spans="1:26" ht="12.75" customHeight="1">
      <c r="A82" s="209"/>
      <c r="B82" s="156"/>
      <c r="C82" s="156"/>
      <c r="D82" s="156"/>
      <c r="E82" s="156"/>
      <c r="F82" s="156"/>
      <c r="G82" s="156"/>
      <c r="H82" s="156"/>
      <c r="I82" s="156"/>
      <c r="J82" s="156"/>
      <c r="K82" s="156"/>
      <c r="L82" s="156"/>
      <c r="M82" s="210"/>
      <c r="N82" s="9"/>
      <c r="O82" s="9"/>
      <c r="P82" s="9"/>
      <c r="Q82" s="9"/>
      <c r="R82" s="9"/>
      <c r="S82" s="9"/>
      <c r="T82" s="9"/>
      <c r="U82" s="9"/>
      <c r="V82" s="9"/>
      <c r="W82" s="9"/>
      <c r="X82" s="9"/>
      <c r="Y82" s="9"/>
      <c r="Z82" s="9"/>
    </row>
    <row r="83" spans="1:26" ht="12.75" customHeight="1">
      <c r="A83" s="211" t="str">
        <f>A65</f>
        <v>Quarter 5 status report (12/31/2020):</v>
      </c>
      <c r="B83" s="156"/>
      <c r="C83" s="156"/>
      <c r="D83" s="156"/>
      <c r="E83" s="156"/>
      <c r="F83" s="156"/>
      <c r="G83" s="156"/>
      <c r="H83" s="156"/>
      <c r="I83" s="156"/>
      <c r="J83" s="156"/>
      <c r="K83" s="156"/>
      <c r="L83" s="156"/>
      <c r="M83" s="210"/>
      <c r="N83" s="9"/>
      <c r="O83" s="9"/>
      <c r="P83" s="9"/>
      <c r="Q83" s="9"/>
      <c r="R83" s="9"/>
      <c r="S83" s="9"/>
      <c r="T83" s="9"/>
      <c r="U83" s="9"/>
      <c r="V83" s="9"/>
      <c r="W83" s="9"/>
      <c r="X83" s="9"/>
      <c r="Y83" s="9"/>
      <c r="Z83" s="9"/>
    </row>
    <row r="84" spans="1:26" ht="12.75" customHeight="1">
      <c r="A84" s="209"/>
      <c r="B84" s="156"/>
      <c r="C84" s="156"/>
      <c r="D84" s="156"/>
      <c r="E84" s="156"/>
      <c r="F84" s="156"/>
      <c r="G84" s="156"/>
      <c r="H84" s="156"/>
      <c r="I84" s="156"/>
      <c r="J84" s="156"/>
      <c r="K84" s="156"/>
      <c r="L84" s="156"/>
      <c r="M84" s="210"/>
      <c r="N84" s="9"/>
      <c r="O84" s="9"/>
      <c r="P84" s="9"/>
      <c r="Q84" s="9"/>
      <c r="R84" s="9"/>
      <c r="S84" s="9"/>
      <c r="T84" s="9"/>
      <c r="U84" s="9"/>
      <c r="V84" s="9"/>
      <c r="W84" s="9"/>
      <c r="X84" s="9"/>
      <c r="Y84" s="9"/>
      <c r="Z84" s="9"/>
    </row>
    <row r="85" spans="1:26" ht="12.75" customHeight="1">
      <c r="A85" s="211" t="str">
        <f>A67</f>
        <v>Quarter 6 status report (3/31/2021):</v>
      </c>
      <c r="B85" s="156"/>
      <c r="C85" s="156"/>
      <c r="D85" s="156"/>
      <c r="E85" s="156"/>
      <c r="F85" s="156"/>
      <c r="G85" s="156"/>
      <c r="H85" s="156"/>
      <c r="I85" s="156"/>
      <c r="J85" s="156"/>
      <c r="K85" s="156"/>
      <c r="L85" s="156"/>
      <c r="M85" s="210"/>
      <c r="N85" s="9"/>
      <c r="O85" s="9"/>
      <c r="P85" s="9"/>
      <c r="Q85" s="9"/>
      <c r="R85" s="9"/>
      <c r="S85" s="9"/>
      <c r="T85" s="9"/>
      <c r="U85" s="9"/>
      <c r="V85" s="9"/>
      <c r="W85" s="9"/>
      <c r="X85" s="9"/>
      <c r="Y85" s="9"/>
      <c r="Z85" s="9"/>
    </row>
    <row r="86" spans="1:26" ht="12.75" customHeight="1">
      <c r="A86" s="209"/>
      <c r="B86" s="156"/>
      <c r="C86" s="156"/>
      <c r="D86" s="156"/>
      <c r="E86" s="156"/>
      <c r="F86" s="156"/>
      <c r="G86" s="156"/>
      <c r="H86" s="156"/>
      <c r="I86" s="156"/>
      <c r="J86" s="156"/>
      <c r="K86" s="156"/>
      <c r="L86" s="156"/>
      <c r="M86" s="210"/>
      <c r="N86" s="9"/>
      <c r="O86" s="9"/>
      <c r="P86" s="9"/>
      <c r="Q86" s="9"/>
      <c r="R86" s="9"/>
      <c r="S86" s="9"/>
      <c r="T86" s="9"/>
      <c r="U86" s="9"/>
      <c r="V86" s="9"/>
      <c r="W86" s="9"/>
      <c r="X86" s="9"/>
      <c r="Y86" s="9"/>
      <c r="Z86" s="9"/>
    </row>
    <row r="87" spans="1:26" ht="12.75" customHeight="1">
      <c r="A87" s="211" t="str">
        <f>A69</f>
        <v>Quarter 7 status report (6/30/2021):</v>
      </c>
      <c r="B87" s="156"/>
      <c r="C87" s="156"/>
      <c r="D87" s="156"/>
      <c r="E87" s="156"/>
      <c r="F87" s="156"/>
      <c r="G87" s="156"/>
      <c r="H87" s="156"/>
      <c r="I87" s="156"/>
      <c r="J87" s="156"/>
      <c r="K87" s="156"/>
      <c r="L87" s="156"/>
      <c r="M87" s="210"/>
      <c r="N87" s="9"/>
      <c r="O87" s="9"/>
      <c r="P87" s="9"/>
      <c r="Q87" s="9"/>
      <c r="R87" s="9"/>
      <c r="S87" s="9"/>
      <c r="T87" s="9"/>
      <c r="U87" s="9"/>
      <c r="V87" s="9"/>
      <c r="W87" s="9"/>
      <c r="X87" s="9"/>
      <c r="Y87" s="9"/>
      <c r="Z87" s="9"/>
    </row>
    <row r="88" spans="1:26" ht="12.75" customHeight="1">
      <c r="A88" s="209"/>
      <c r="B88" s="156"/>
      <c r="C88" s="156"/>
      <c r="D88" s="156"/>
      <c r="E88" s="156"/>
      <c r="F88" s="156"/>
      <c r="G88" s="156"/>
      <c r="H88" s="156"/>
      <c r="I88" s="156"/>
      <c r="J88" s="156"/>
      <c r="K88" s="156"/>
      <c r="L88" s="156"/>
      <c r="M88" s="210"/>
      <c r="N88" s="9"/>
      <c r="O88" s="9"/>
      <c r="P88" s="9"/>
      <c r="Q88" s="9"/>
      <c r="R88" s="9"/>
      <c r="S88" s="9"/>
      <c r="T88" s="9"/>
      <c r="U88" s="9"/>
      <c r="V88" s="9"/>
      <c r="W88" s="9"/>
      <c r="X88" s="9"/>
      <c r="Y88" s="9"/>
      <c r="Z88" s="9"/>
    </row>
    <row r="89" spans="1:26" ht="12.75" customHeight="1">
      <c r="A89" s="211" t="str">
        <f>A71</f>
        <v>Quarter 8 status report (9/30/2021):</v>
      </c>
      <c r="B89" s="156"/>
      <c r="C89" s="156"/>
      <c r="D89" s="156"/>
      <c r="E89" s="156"/>
      <c r="F89" s="156"/>
      <c r="G89" s="156"/>
      <c r="H89" s="156"/>
      <c r="I89" s="156"/>
      <c r="J89" s="156"/>
      <c r="K89" s="156"/>
      <c r="L89" s="156"/>
      <c r="M89" s="210"/>
      <c r="N89" s="9"/>
      <c r="O89" s="9"/>
      <c r="P89" s="9"/>
      <c r="Q89" s="9"/>
      <c r="R89" s="9"/>
      <c r="S89" s="9"/>
      <c r="T89" s="9"/>
      <c r="U89" s="9"/>
      <c r="V89" s="9"/>
      <c r="W89" s="9"/>
      <c r="X89" s="9"/>
      <c r="Y89" s="9"/>
      <c r="Z89" s="9"/>
    </row>
    <row r="90" spans="1:26" ht="12.75" customHeight="1">
      <c r="A90" s="215"/>
      <c r="B90" s="216"/>
      <c r="C90" s="216"/>
      <c r="D90" s="216"/>
      <c r="E90" s="216"/>
      <c r="F90" s="216"/>
      <c r="G90" s="216"/>
      <c r="H90" s="216"/>
      <c r="I90" s="216"/>
      <c r="J90" s="216"/>
      <c r="K90" s="216"/>
      <c r="L90" s="216"/>
      <c r="M90" s="217"/>
      <c r="N90" s="9"/>
      <c r="O90" s="9"/>
      <c r="P90" s="9"/>
      <c r="Q90" s="9"/>
      <c r="R90" s="9"/>
      <c r="S90" s="9"/>
      <c r="T90" s="9"/>
      <c r="U90" s="9"/>
      <c r="V90" s="9"/>
      <c r="W90" s="9"/>
      <c r="X90" s="9"/>
      <c r="Y90" s="9"/>
      <c r="Z90" s="9"/>
    </row>
    <row r="91" spans="1:26" ht="15" customHeight="1">
      <c r="A91" s="220" t="s">
        <v>140</v>
      </c>
      <c r="B91" s="213"/>
      <c r="C91" s="213"/>
      <c r="D91" s="213"/>
      <c r="E91" s="213"/>
      <c r="F91" s="213"/>
      <c r="G91" s="213"/>
      <c r="H91" s="213"/>
      <c r="I91" s="213"/>
      <c r="J91" s="213"/>
      <c r="K91" s="214"/>
      <c r="L91" s="222" t="s">
        <v>137</v>
      </c>
      <c r="M91" s="219"/>
      <c r="N91" s="9"/>
      <c r="O91" s="9"/>
      <c r="P91" s="9"/>
      <c r="Q91" s="9"/>
      <c r="R91" s="9"/>
      <c r="S91" s="9"/>
      <c r="T91" s="9"/>
      <c r="U91" s="9"/>
      <c r="V91" s="9"/>
      <c r="W91" s="9"/>
      <c r="X91" s="9"/>
      <c r="Y91" s="9"/>
      <c r="Z91" s="9"/>
    </row>
    <row r="92" spans="1:26" ht="12.75" customHeight="1">
      <c r="A92" s="221"/>
      <c r="B92" s="216"/>
      <c r="C92" s="216"/>
      <c r="D92" s="216"/>
      <c r="E92" s="216"/>
      <c r="F92" s="216"/>
      <c r="G92" s="216"/>
      <c r="H92" s="216"/>
      <c r="I92" s="216"/>
      <c r="J92" s="216"/>
      <c r="K92" s="217"/>
      <c r="L92" s="218"/>
      <c r="M92" s="219"/>
      <c r="N92" s="9"/>
      <c r="O92" s="9"/>
      <c r="P92" s="9"/>
      <c r="Q92" s="9"/>
      <c r="R92" s="9"/>
      <c r="S92" s="9"/>
      <c r="T92" s="9"/>
      <c r="U92" s="9"/>
      <c r="V92" s="9"/>
      <c r="W92" s="9"/>
      <c r="X92" s="9"/>
      <c r="Y92" s="9"/>
      <c r="Z92" s="9"/>
    </row>
    <row r="93" spans="1:26" ht="12.75" customHeight="1">
      <c r="A93" s="212" t="str">
        <f>A75</f>
        <v>Quarter 1 status report (12/31/2019):</v>
      </c>
      <c r="B93" s="213"/>
      <c r="C93" s="213"/>
      <c r="D93" s="213"/>
      <c r="E93" s="213"/>
      <c r="F93" s="213"/>
      <c r="G93" s="213"/>
      <c r="H93" s="213"/>
      <c r="I93" s="213"/>
      <c r="J93" s="213"/>
      <c r="K93" s="213"/>
      <c r="L93" s="213"/>
      <c r="M93" s="214"/>
      <c r="N93" s="9"/>
      <c r="O93" s="9"/>
      <c r="P93" s="9"/>
      <c r="Q93" s="9"/>
      <c r="R93" s="9"/>
      <c r="S93" s="9"/>
      <c r="T93" s="9"/>
      <c r="U93" s="9"/>
      <c r="V93" s="9"/>
      <c r="W93" s="9"/>
      <c r="X93" s="9"/>
      <c r="Y93" s="9"/>
      <c r="Z93" s="9"/>
    </row>
    <row r="94" spans="1:26" ht="12.75" customHeight="1">
      <c r="A94" s="209"/>
      <c r="B94" s="156"/>
      <c r="C94" s="156"/>
      <c r="D94" s="156"/>
      <c r="E94" s="156"/>
      <c r="F94" s="156"/>
      <c r="G94" s="156"/>
      <c r="H94" s="156"/>
      <c r="I94" s="156"/>
      <c r="J94" s="156"/>
      <c r="K94" s="156"/>
      <c r="L94" s="156"/>
      <c r="M94" s="210"/>
      <c r="N94" s="9"/>
      <c r="O94" s="9"/>
      <c r="P94" s="9"/>
      <c r="Q94" s="9"/>
      <c r="R94" s="9"/>
      <c r="S94" s="9"/>
      <c r="T94" s="9"/>
      <c r="U94" s="9"/>
      <c r="V94" s="9"/>
      <c r="W94" s="9"/>
      <c r="X94" s="9"/>
      <c r="Y94" s="9"/>
      <c r="Z94" s="9"/>
    </row>
    <row r="95" spans="1:26" ht="12.75" customHeight="1">
      <c r="A95" s="211" t="str">
        <f>A77</f>
        <v>Quarter 2 status report (3/31/2020):</v>
      </c>
      <c r="B95" s="156"/>
      <c r="C95" s="156"/>
      <c r="D95" s="156"/>
      <c r="E95" s="156"/>
      <c r="F95" s="156"/>
      <c r="G95" s="156"/>
      <c r="H95" s="156"/>
      <c r="I95" s="156"/>
      <c r="J95" s="156"/>
      <c r="K95" s="156"/>
      <c r="L95" s="156"/>
      <c r="M95" s="210"/>
      <c r="N95" s="9"/>
      <c r="O95" s="9"/>
      <c r="P95" s="9"/>
      <c r="Q95" s="9"/>
      <c r="R95" s="9"/>
      <c r="S95" s="9"/>
      <c r="T95" s="9"/>
      <c r="U95" s="9"/>
      <c r="V95" s="9"/>
      <c r="W95" s="9"/>
      <c r="X95" s="9"/>
      <c r="Y95" s="9"/>
      <c r="Z95" s="9"/>
    </row>
    <row r="96" spans="1:26" ht="12.75" customHeight="1">
      <c r="A96" s="209"/>
      <c r="B96" s="156"/>
      <c r="C96" s="156"/>
      <c r="D96" s="156"/>
      <c r="E96" s="156"/>
      <c r="F96" s="156"/>
      <c r="G96" s="156"/>
      <c r="H96" s="156"/>
      <c r="I96" s="156"/>
      <c r="J96" s="156"/>
      <c r="K96" s="156"/>
      <c r="L96" s="156"/>
      <c r="M96" s="210"/>
      <c r="N96" s="9"/>
      <c r="O96" s="9"/>
      <c r="P96" s="9"/>
      <c r="Q96" s="9"/>
      <c r="R96" s="9"/>
      <c r="S96" s="9"/>
      <c r="T96" s="9"/>
      <c r="U96" s="9"/>
      <c r="V96" s="9"/>
      <c r="W96" s="9"/>
      <c r="X96" s="9"/>
      <c r="Y96" s="9"/>
      <c r="Z96" s="9"/>
    </row>
    <row r="97" spans="1:26" ht="12.75" customHeight="1">
      <c r="A97" s="211" t="str">
        <f>A79</f>
        <v>Quarter 3 status report (6/30/2020):</v>
      </c>
      <c r="B97" s="156"/>
      <c r="C97" s="156"/>
      <c r="D97" s="156"/>
      <c r="E97" s="156"/>
      <c r="F97" s="156"/>
      <c r="G97" s="156"/>
      <c r="H97" s="156"/>
      <c r="I97" s="156"/>
      <c r="J97" s="156"/>
      <c r="K97" s="156"/>
      <c r="L97" s="156"/>
      <c r="M97" s="210"/>
      <c r="N97" s="9"/>
      <c r="O97" s="9"/>
      <c r="P97" s="9"/>
      <c r="Q97" s="9"/>
      <c r="R97" s="9"/>
      <c r="S97" s="9"/>
      <c r="T97" s="9"/>
      <c r="U97" s="9"/>
      <c r="V97" s="9"/>
      <c r="W97" s="9"/>
      <c r="X97" s="9"/>
      <c r="Y97" s="9"/>
      <c r="Z97" s="9"/>
    </row>
    <row r="98" spans="1:26" ht="12.75" customHeight="1">
      <c r="A98" s="209"/>
      <c r="B98" s="156"/>
      <c r="C98" s="156"/>
      <c r="D98" s="156"/>
      <c r="E98" s="156"/>
      <c r="F98" s="156"/>
      <c r="G98" s="156"/>
      <c r="H98" s="156"/>
      <c r="I98" s="156"/>
      <c r="J98" s="156"/>
      <c r="K98" s="156"/>
      <c r="L98" s="156"/>
      <c r="M98" s="210"/>
      <c r="N98" s="9"/>
      <c r="O98" s="9"/>
      <c r="P98" s="9"/>
      <c r="Q98" s="9"/>
      <c r="R98" s="9"/>
      <c r="S98" s="9"/>
      <c r="T98" s="9"/>
      <c r="U98" s="9"/>
      <c r="V98" s="9"/>
      <c r="W98" s="9"/>
      <c r="X98" s="9"/>
      <c r="Y98" s="9"/>
      <c r="Z98" s="9"/>
    </row>
    <row r="99" spans="1:26" ht="12.75" customHeight="1">
      <c r="A99" s="211" t="str">
        <f>A81</f>
        <v>Quarter 4 status report (9/30/2020):</v>
      </c>
      <c r="B99" s="156"/>
      <c r="C99" s="156"/>
      <c r="D99" s="156"/>
      <c r="E99" s="156"/>
      <c r="F99" s="156"/>
      <c r="G99" s="156"/>
      <c r="H99" s="156"/>
      <c r="I99" s="156"/>
      <c r="J99" s="156"/>
      <c r="K99" s="156"/>
      <c r="L99" s="156"/>
      <c r="M99" s="210"/>
      <c r="N99" s="9"/>
      <c r="O99" s="9"/>
      <c r="P99" s="9"/>
      <c r="Q99" s="9"/>
      <c r="R99" s="9"/>
      <c r="S99" s="9"/>
      <c r="T99" s="9"/>
      <c r="U99" s="9"/>
      <c r="V99" s="9"/>
      <c r="W99" s="9"/>
      <c r="X99" s="9"/>
      <c r="Y99" s="9"/>
      <c r="Z99" s="9"/>
    </row>
    <row r="100" spans="1:26" ht="12.75" customHeight="1">
      <c r="A100" s="209"/>
      <c r="B100" s="156"/>
      <c r="C100" s="156"/>
      <c r="D100" s="156"/>
      <c r="E100" s="156"/>
      <c r="F100" s="156"/>
      <c r="G100" s="156"/>
      <c r="H100" s="156"/>
      <c r="I100" s="156"/>
      <c r="J100" s="156"/>
      <c r="K100" s="156"/>
      <c r="L100" s="156"/>
      <c r="M100" s="210"/>
      <c r="N100" s="9"/>
      <c r="O100" s="9"/>
      <c r="P100" s="9"/>
      <c r="Q100" s="9"/>
      <c r="R100" s="9"/>
      <c r="S100" s="9"/>
      <c r="T100" s="9"/>
      <c r="U100" s="9"/>
      <c r="V100" s="9"/>
      <c r="W100" s="9"/>
      <c r="X100" s="9"/>
      <c r="Y100" s="9"/>
      <c r="Z100" s="9"/>
    </row>
    <row r="101" spans="1:26" ht="12.75" customHeight="1">
      <c r="A101" s="211" t="str">
        <f>A83</f>
        <v>Quarter 5 status report (12/31/2020):</v>
      </c>
      <c r="B101" s="156"/>
      <c r="C101" s="156"/>
      <c r="D101" s="156"/>
      <c r="E101" s="156"/>
      <c r="F101" s="156"/>
      <c r="G101" s="156"/>
      <c r="H101" s="156"/>
      <c r="I101" s="156"/>
      <c r="J101" s="156"/>
      <c r="K101" s="156"/>
      <c r="L101" s="156"/>
      <c r="M101" s="210"/>
      <c r="N101" s="9"/>
      <c r="O101" s="9"/>
      <c r="P101" s="9"/>
      <c r="Q101" s="9"/>
      <c r="R101" s="9"/>
      <c r="S101" s="9"/>
      <c r="T101" s="9"/>
      <c r="U101" s="9"/>
      <c r="V101" s="9"/>
      <c r="W101" s="9"/>
      <c r="X101" s="9"/>
      <c r="Y101" s="9"/>
      <c r="Z101" s="9"/>
    </row>
    <row r="102" spans="1:26" ht="12.75" customHeight="1">
      <c r="A102" s="209"/>
      <c r="B102" s="156"/>
      <c r="C102" s="156"/>
      <c r="D102" s="156"/>
      <c r="E102" s="156"/>
      <c r="F102" s="156"/>
      <c r="G102" s="156"/>
      <c r="H102" s="156"/>
      <c r="I102" s="156"/>
      <c r="J102" s="156"/>
      <c r="K102" s="156"/>
      <c r="L102" s="156"/>
      <c r="M102" s="210"/>
      <c r="N102" s="9"/>
      <c r="O102" s="9"/>
      <c r="P102" s="9"/>
      <c r="Q102" s="9"/>
      <c r="R102" s="9"/>
      <c r="S102" s="9"/>
      <c r="T102" s="9"/>
      <c r="U102" s="9"/>
      <c r="V102" s="9"/>
      <c r="W102" s="9"/>
      <c r="X102" s="9"/>
      <c r="Y102" s="9"/>
      <c r="Z102" s="9"/>
    </row>
    <row r="103" spans="1:26" ht="12.75" customHeight="1">
      <c r="A103" s="211" t="str">
        <f>A85</f>
        <v>Quarter 6 status report (3/31/2021):</v>
      </c>
      <c r="B103" s="156"/>
      <c r="C103" s="156"/>
      <c r="D103" s="156"/>
      <c r="E103" s="156"/>
      <c r="F103" s="156"/>
      <c r="G103" s="156"/>
      <c r="H103" s="156"/>
      <c r="I103" s="156"/>
      <c r="J103" s="156"/>
      <c r="K103" s="156"/>
      <c r="L103" s="156"/>
      <c r="M103" s="210"/>
      <c r="N103" s="9"/>
      <c r="O103" s="9"/>
      <c r="P103" s="9"/>
      <c r="Q103" s="9"/>
      <c r="R103" s="9"/>
      <c r="S103" s="9"/>
      <c r="T103" s="9"/>
      <c r="U103" s="9"/>
      <c r="V103" s="9"/>
      <c r="W103" s="9"/>
      <c r="X103" s="9"/>
      <c r="Y103" s="9"/>
      <c r="Z103" s="9"/>
    </row>
    <row r="104" spans="1:26" ht="12.75" customHeight="1">
      <c r="A104" s="209"/>
      <c r="B104" s="156"/>
      <c r="C104" s="156"/>
      <c r="D104" s="156"/>
      <c r="E104" s="156"/>
      <c r="F104" s="156"/>
      <c r="G104" s="156"/>
      <c r="H104" s="156"/>
      <c r="I104" s="156"/>
      <c r="J104" s="156"/>
      <c r="K104" s="156"/>
      <c r="L104" s="156"/>
      <c r="M104" s="210"/>
      <c r="N104" s="9"/>
      <c r="O104" s="9"/>
      <c r="P104" s="9"/>
      <c r="Q104" s="9"/>
      <c r="R104" s="9"/>
      <c r="S104" s="9"/>
      <c r="T104" s="9"/>
      <c r="U104" s="9"/>
      <c r="V104" s="9"/>
      <c r="W104" s="9"/>
      <c r="X104" s="9"/>
      <c r="Y104" s="9"/>
      <c r="Z104" s="9"/>
    </row>
    <row r="105" spans="1:26" ht="12.75" customHeight="1">
      <c r="A105" s="211" t="str">
        <f>A87</f>
        <v>Quarter 7 status report (6/30/2021):</v>
      </c>
      <c r="B105" s="156"/>
      <c r="C105" s="156"/>
      <c r="D105" s="156"/>
      <c r="E105" s="156"/>
      <c r="F105" s="156"/>
      <c r="G105" s="156"/>
      <c r="H105" s="156"/>
      <c r="I105" s="156"/>
      <c r="J105" s="156"/>
      <c r="K105" s="156"/>
      <c r="L105" s="156"/>
      <c r="M105" s="210"/>
      <c r="N105" s="9"/>
      <c r="O105" s="9"/>
      <c r="P105" s="9"/>
      <c r="Q105" s="9"/>
      <c r="R105" s="9"/>
      <c r="S105" s="9"/>
      <c r="T105" s="9"/>
      <c r="U105" s="9"/>
      <c r="V105" s="9"/>
      <c r="W105" s="9"/>
      <c r="X105" s="9"/>
      <c r="Y105" s="9"/>
      <c r="Z105" s="9"/>
    </row>
    <row r="106" spans="1:26" ht="12.75" customHeight="1">
      <c r="A106" s="209"/>
      <c r="B106" s="156"/>
      <c r="C106" s="156"/>
      <c r="D106" s="156"/>
      <c r="E106" s="156"/>
      <c r="F106" s="156"/>
      <c r="G106" s="156"/>
      <c r="H106" s="156"/>
      <c r="I106" s="156"/>
      <c r="J106" s="156"/>
      <c r="K106" s="156"/>
      <c r="L106" s="156"/>
      <c r="M106" s="210"/>
      <c r="N106" s="9"/>
      <c r="O106" s="9"/>
      <c r="P106" s="9"/>
      <c r="Q106" s="9"/>
      <c r="R106" s="9"/>
      <c r="S106" s="9"/>
      <c r="T106" s="9"/>
      <c r="U106" s="9"/>
      <c r="V106" s="9"/>
      <c r="W106" s="9"/>
      <c r="X106" s="9"/>
      <c r="Y106" s="9"/>
      <c r="Z106" s="9"/>
    </row>
    <row r="107" spans="1:26" ht="12.75" customHeight="1">
      <c r="A107" s="211" t="str">
        <f>A89</f>
        <v>Quarter 8 status report (9/30/2021):</v>
      </c>
      <c r="B107" s="156"/>
      <c r="C107" s="156"/>
      <c r="D107" s="156"/>
      <c r="E107" s="156"/>
      <c r="F107" s="156"/>
      <c r="G107" s="156"/>
      <c r="H107" s="156"/>
      <c r="I107" s="156"/>
      <c r="J107" s="156"/>
      <c r="K107" s="156"/>
      <c r="L107" s="156"/>
      <c r="M107" s="210"/>
      <c r="N107" s="9"/>
      <c r="O107" s="9"/>
      <c r="P107" s="9"/>
      <c r="Q107" s="9"/>
      <c r="R107" s="9"/>
      <c r="S107" s="9"/>
      <c r="T107" s="9"/>
      <c r="U107" s="9"/>
      <c r="V107" s="9"/>
      <c r="W107" s="9"/>
      <c r="X107" s="9"/>
      <c r="Y107" s="9"/>
      <c r="Z107" s="9"/>
    </row>
    <row r="108" spans="1:26" ht="12.75" customHeight="1">
      <c r="A108" s="215"/>
      <c r="B108" s="216"/>
      <c r="C108" s="216"/>
      <c r="D108" s="216"/>
      <c r="E108" s="216"/>
      <c r="F108" s="216"/>
      <c r="G108" s="216"/>
      <c r="H108" s="216"/>
      <c r="I108" s="216"/>
      <c r="J108" s="216"/>
      <c r="K108" s="216"/>
      <c r="L108" s="216"/>
      <c r="M108" s="217"/>
      <c r="N108" s="9"/>
      <c r="O108" s="9"/>
      <c r="P108" s="9"/>
      <c r="Q108" s="9"/>
      <c r="R108" s="9"/>
      <c r="S108" s="9"/>
      <c r="T108" s="9"/>
      <c r="U108" s="9"/>
      <c r="V108" s="9"/>
      <c r="W108" s="9"/>
      <c r="X108" s="9"/>
      <c r="Y108" s="9"/>
      <c r="Z108" s="9"/>
    </row>
    <row r="109" spans="1:26" ht="15" customHeight="1">
      <c r="A109" s="220" t="s">
        <v>141</v>
      </c>
      <c r="B109" s="213"/>
      <c r="C109" s="213"/>
      <c r="D109" s="213"/>
      <c r="E109" s="213"/>
      <c r="F109" s="213"/>
      <c r="G109" s="213"/>
      <c r="H109" s="213"/>
      <c r="I109" s="213"/>
      <c r="J109" s="213"/>
      <c r="K109" s="214"/>
      <c r="L109" s="222" t="s">
        <v>137</v>
      </c>
      <c r="M109" s="219"/>
      <c r="N109" s="9"/>
      <c r="O109" s="9"/>
      <c r="P109" s="9"/>
      <c r="Q109" s="9"/>
      <c r="R109" s="9"/>
      <c r="S109" s="9"/>
      <c r="T109" s="9"/>
      <c r="U109" s="9"/>
      <c r="V109" s="9"/>
      <c r="W109" s="9"/>
      <c r="X109" s="9"/>
      <c r="Y109" s="9"/>
      <c r="Z109" s="9"/>
    </row>
    <row r="110" spans="1:26" ht="12.75" customHeight="1">
      <c r="A110" s="221"/>
      <c r="B110" s="216"/>
      <c r="C110" s="216"/>
      <c r="D110" s="216"/>
      <c r="E110" s="216"/>
      <c r="F110" s="216"/>
      <c r="G110" s="216"/>
      <c r="H110" s="216"/>
      <c r="I110" s="216"/>
      <c r="J110" s="216"/>
      <c r="K110" s="217"/>
      <c r="L110" s="218"/>
      <c r="M110" s="219"/>
      <c r="N110" s="9"/>
      <c r="O110" s="9"/>
      <c r="P110" s="9"/>
      <c r="Q110" s="9"/>
      <c r="R110" s="9"/>
      <c r="S110" s="9"/>
      <c r="T110" s="9"/>
      <c r="U110" s="9"/>
      <c r="V110" s="9"/>
      <c r="W110" s="9"/>
      <c r="X110" s="9"/>
      <c r="Y110" s="9"/>
      <c r="Z110" s="9"/>
    </row>
    <row r="111" spans="1:26" ht="12.75" customHeight="1">
      <c r="A111" s="212" t="str">
        <f>A93</f>
        <v>Quarter 1 status report (12/31/2019):</v>
      </c>
      <c r="B111" s="213"/>
      <c r="C111" s="213"/>
      <c r="D111" s="213"/>
      <c r="E111" s="213"/>
      <c r="F111" s="213"/>
      <c r="G111" s="213"/>
      <c r="H111" s="213"/>
      <c r="I111" s="213"/>
      <c r="J111" s="213"/>
      <c r="K111" s="213"/>
      <c r="L111" s="213"/>
      <c r="M111" s="214"/>
      <c r="N111" s="9"/>
      <c r="O111" s="9"/>
      <c r="P111" s="9"/>
      <c r="Q111" s="9"/>
      <c r="R111" s="9"/>
      <c r="S111" s="9"/>
      <c r="T111" s="9"/>
      <c r="U111" s="9"/>
      <c r="V111" s="9"/>
      <c r="W111" s="9"/>
      <c r="X111" s="9"/>
      <c r="Y111" s="9"/>
      <c r="Z111" s="9"/>
    </row>
    <row r="112" spans="1:26" ht="12.75" customHeight="1">
      <c r="A112" s="209"/>
      <c r="B112" s="156"/>
      <c r="C112" s="156"/>
      <c r="D112" s="156"/>
      <c r="E112" s="156"/>
      <c r="F112" s="156"/>
      <c r="G112" s="156"/>
      <c r="H112" s="156"/>
      <c r="I112" s="156"/>
      <c r="J112" s="156"/>
      <c r="K112" s="156"/>
      <c r="L112" s="156"/>
      <c r="M112" s="210"/>
      <c r="N112" s="9"/>
      <c r="O112" s="9"/>
      <c r="P112" s="9"/>
      <c r="Q112" s="9"/>
      <c r="R112" s="9"/>
      <c r="S112" s="9"/>
      <c r="T112" s="9"/>
      <c r="U112" s="9"/>
      <c r="V112" s="9"/>
      <c r="W112" s="9"/>
      <c r="X112" s="9"/>
      <c r="Y112" s="9"/>
      <c r="Z112" s="9"/>
    </row>
    <row r="113" spans="1:26" ht="12.75" customHeight="1">
      <c r="A113" s="211" t="str">
        <f>A95</f>
        <v>Quarter 2 status report (3/31/2020):</v>
      </c>
      <c r="B113" s="156"/>
      <c r="C113" s="156"/>
      <c r="D113" s="156"/>
      <c r="E113" s="156"/>
      <c r="F113" s="156"/>
      <c r="G113" s="156"/>
      <c r="H113" s="156"/>
      <c r="I113" s="156"/>
      <c r="J113" s="156"/>
      <c r="K113" s="156"/>
      <c r="L113" s="156"/>
      <c r="M113" s="210"/>
      <c r="N113" s="9"/>
      <c r="O113" s="9"/>
      <c r="P113" s="9"/>
      <c r="Q113" s="9"/>
      <c r="R113" s="9"/>
      <c r="S113" s="9"/>
      <c r="T113" s="9"/>
      <c r="U113" s="9"/>
      <c r="V113" s="9"/>
      <c r="W113" s="9"/>
      <c r="X113" s="9"/>
      <c r="Y113" s="9"/>
      <c r="Z113" s="9"/>
    </row>
    <row r="114" spans="1:26" ht="12.75" customHeight="1">
      <c r="A114" s="209"/>
      <c r="B114" s="156"/>
      <c r="C114" s="156"/>
      <c r="D114" s="156"/>
      <c r="E114" s="156"/>
      <c r="F114" s="156"/>
      <c r="G114" s="156"/>
      <c r="H114" s="156"/>
      <c r="I114" s="156"/>
      <c r="J114" s="156"/>
      <c r="K114" s="156"/>
      <c r="L114" s="156"/>
      <c r="M114" s="210"/>
      <c r="N114" s="9"/>
      <c r="O114" s="9"/>
      <c r="P114" s="9"/>
      <c r="Q114" s="9"/>
      <c r="R114" s="9"/>
      <c r="S114" s="9"/>
      <c r="T114" s="9"/>
      <c r="U114" s="9"/>
      <c r="V114" s="9"/>
      <c r="W114" s="9"/>
      <c r="X114" s="9"/>
      <c r="Y114" s="9"/>
      <c r="Z114" s="9"/>
    </row>
    <row r="115" spans="1:26" ht="12.75" customHeight="1">
      <c r="A115" s="211" t="str">
        <f>A97</f>
        <v>Quarter 3 status report (6/30/2020):</v>
      </c>
      <c r="B115" s="156"/>
      <c r="C115" s="156"/>
      <c r="D115" s="156"/>
      <c r="E115" s="156"/>
      <c r="F115" s="156"/>
      <c r="G115" s="156"/>
      <c r="H115" s="156"/>
      <c r="I115" s="156"/>
      <c r="J115" s="156"/>
      <c r="K115" s="156"/>
      <c r="L115" s="156"/>
      <c r="M115" s="210"/>
      <c r="N115" s="9"/>
      <c r="O115" s="9"/>
      <c r="P115" s="9"/>
      <c r="Q115" s="9"/>
      <c r="R115" s="9"/>
      <c r="S115" s="9"/>
      <c r="T115" s="9"/>
      <c r="U115" s="9"/>
      <c r="V115" s="9"/>
      <c r="W115" s="9"/>
      <c r="X115" s="9"/>
      <c r="Y115" s="9"/>
      <c r="Z115" s="9"/>
    </row>
    <row r="116" spans="1:26" ht="12.75" customHeight="1">
      <c r="A116" s="209"/>
      <c r="B116" s="156"/>
      <c r="C116" s="156"/>
      <c r="D116" s="156"/>
      <c r="E116" s="156"/>
      <c r="F116" s="156"/>
      <c r="G116" s="156"/>
      <c r="H116" s="156"/>
      <c r="I116" s="156"/>
      <c r="J116" s="156"/>
      <c r="K116" s="156"/>
      <c r="L116" s="156"/>
      <c r="M116" s="210"/>
      <c r="N116" s="9"/>
      <c r="O116" s="9"/>
      <c r="P116" s="9"/>
      <c r="Q116" s="9"/>
      <c r="R116" s="9"/>
      <c r="S116" s="9"/>
      <c r="T116" s="9"/>
      <c r="U116" s="9"/>
      <c r="V116" s="9"/>
      <c r="W116" s="9"/>
      <c r="X116" s="9"/>
      <c r="Y116" s="9"/>
      <c r="Z116" s="9"/>
    </row>
    <row r="117" spans="1:26" ht="12.75" customHeight="1">
      <c r="A117" s="211" t="str">
        <f>A99</f>
        <v>Quarter 4 status report (9/30/2020):</v>
      </c>
      <c r="B117" s="156"/>
      <c r="C117" s="156"/>
      <c r="D117" s="156"/>
      <c r="E117" s="156"/>
      <c r="F117" s="156"/>
      <c r="G117" s="156"/>
      <c r="H117" s="156"/>
      <c r="I117" s="156"/>
      <c r="J117" s="156"/>
      <c r="K117" s="156"/>
      <c r="L117" s="156"/>
      <c r="M117" s="210"/>
      <c r="N117" s="9"/>
      <c r="O117" s="9"/>
      <c r="P117" s="9"/>
      <c r="Q117" s="9"/>
      <c r="R117" s="9"/>
      <c r="S117" s="9"/>
      <c r="T117" s="9"/>
      <c r="U117" s="9"/>
      <c r="V117" s="9"/>
      <c r="W117" s="9"/>
      <c r="X117" s="9"/>
      <c r="Y117" s="9"/>
      <c r="Z117" s="9"/>
    </row>
    <row r="118" spans="1:26" ht="12.75" customHeight="1">
      <c r="A118" s="209"/>
      <c r="B118" s="156"/>
      <c r="C118" s="156"/>
      <c r="D118" s="156"/>
      <c r="E118" s="156"/>
      <c r="F118" s="156"/>
      <c r="G118" s="156"/>
      <c r="H118" s="156"/>
      <c r="I118" s="156"/>
      <c r="J118" s="156"/>
      <c r="K118" s="156"/>
      <c r="L118" s="156"/>
      <c r="M118" s="210"/>
      <c r="N118" s="9"/>
      <c r="O118" s="9"/>
      <c r="P118" s="9"/>
      <c r="Q118" s="9"/>
      <c r="R118" s="9"/>
      <c r="S118" s="9"/>
      <c r="T118" s="9"/>
      <c r="U118" s="9"/>
      <c r="V118" s="9"/>
      <c r="W118" s="9"/>
      <c r="X118" s="9"/>
      <c r="Y118" s="9"/>
      <c r="Z118" s="9"/>
    </row>
    <row r="119" spans="1:26" ht="12.75" customHeight="1">
      <c r="A119" s="211" t="str">
        <f>A101</f>
        <v>Quarter 5 status report (12/31/2020):</v>
      </c>
      <c r="B119" s="156"/>
      <c r="C119" s="156"/>
      <c r="D119" s="156"/>
      <c r="E119" s="156"/>
      <c r="F119" s="156"/>
      <c r="G119" s="156"/>
      <c r="H119" s="156"/>
      <c r="I119" s="156"/>
      <c r="J119" s="156"/>
      <c r="K119" s="156"/>
      <c r="L119" s="156"/>
      <c r="M119" s="210"/>
      <c r="N119" s="9"/>
      <c r="O119" s="9"/>
      <c r="P119" s="9"/>
      <c r="Q119" s="9"/>
      <c r="R119" s="9"/>
      <c r="S119" s="9"/>
      <c r="T119" s="9"/>
      <c r="U119" s="9"/>
      <c r="V119" s="9"/>
      <c r="W119" s="9"/>
      <c r="X119" s="9"/>
      <c r="Y119" s="9"/>
      <c r="Z119" s="9"/>
    </row>
    <row r="120" spans="1:26" ht="12.75" customHeight="1">
      <c r="A120" s="209"/>
      <c r="B120" s="156"/>
      <c r="C120" s="156"/>
      <c r="D120" s="156"/>
      <c r="E120" s="156"/>
      <c r="F120" s="156"/>
      <c r="G120" s="156"/>
      <c r="H120" s="156"/>
      <c r="I120" s="156"/>
      <c r="J120" s="156"/>
      <c r="K120" s="156"/>
      <c r="L120" s="156"/>
      <c r="M120" s="210"/>
      <c r="N120" s="9"/>
      <c r="O120" s="9"/>
      <c r="P120" s="9"/>
      <c r="Q120" s="9"/>
      <c r="R120" s="9"/>
      <c r="S120" s="9"/>
      <c r="T120" s="9"/>
      <c r="U120" s="9"/>
      <c r="V120" s="9"/>
      <c r="W120" s="9"/>
      <c r="X120" s="9"/>
      <c r="Y120" s="9"/>
      <c r="Z120" s="9"/>
    </row>
    <row r="121" spans="1:26" ht="12.75" customHeight="1">
      <c r="A121" s="211" t="str">
        <f>A103</f>
        <v>Quarter 6 status report (3/31/2021):</v>
      </c>
      <c r="B121" s="156"/>
      <c r="C121" s="156"/>
      <c r="D121" s="156"/>
      <c r="E121" s="156"/>
      <c r="F121" s="156"/>
      <c r="G121" s="156"/>
      <c r="H121" s="156"/>
      <c r="I121" s="156"/>
      <c r="J121" s="156"/>
      <c r="K121" s="156"/>
      <c r="L121" s="156"/>
      <c r="M121" s="210"/>
      <c r="N121" s="9"/>
      <c r="O121" s="9"/>
      <c r="P121" s="9"/>
      <c r="Q121" s="9"/>
      <c r="R121" s="9"/>
      <c r="S121" s="9"/>
      <c r="T121" s="9"/>
      <c r="U121" s="9"/>
      <c r="V121" s="9"/>
      <c r="W121" s="9"/>
      <c r="X121" s="9"/>
      <c r="Y121" s="9"/>
      <c r="Z121" s="9"/>
    </row>
    <row r="122" spans="1:26" ht="12.75" customHeight="1">
      <c r="A122" s="209"/>
      <c r="B122" s="156"/>
      <c r="C122" s="156"/>
      <c r="D122" s="156"/>
      <c r="E122" s="156"/>
      <c r="F122" s="156"/>
      <c r="G122" s="156"/>
      <c r="H122" s="156"/>
      <c r="I122" s="156"/>
      <c r="J122" s="156"/>
      <c r="K122" s="156"/>
      <c r="L122" s="156"/>
      <c r="M122" s="210"/>
      <c r="N122" s="9"/>
      <c r="O122" s="9"/>
      <c r="P122" s="9"/>
      <c r="Q122" s="9"/>
      <c r="R122" s="9"/>
      <c r="S122" s="9"/>
      <c r="T122" s="9"/>
      <c r="U122" s="9"/>
      <c r="V122" s="9"/>
      <c r="W122" s="9"/>
      <c r="X122" s="9"/>
      <c r="Y122" s="9"/>
      <c r="Z122" s="9"/>
    </row>
    <row r="123" spans="1:26" ht="12.75" customHeight="1">
      <c r="A123" s="211" t="str">
        <f>A105</f>
        <v>Quarter 7 status report (6/30/2021):</v>
      </c>
      <c r="B123" s="156"/>
      <c r="C123" s="156"/>
      <c r="D123" s="156"/>
      <c r="E123" s="156"/>
      <c r="F123" s="156"/>
      <c r="G123" s="156"/>
      <c r="H123" s="156"/>
      <c r="I123" s="156"/>
      <c r="J123" s="156"/>
      <c r="K123" s="156"/>
      <c r="L123" s="156"/>
      <c r="M123" s="210"/>
      <c r="N123" s="9"/>
      <c r="O123" s="9"/>
      <c r="P123" s="9"/>
      <c r="Q123" s="9"/>
      <c r="R123" s="9"/>
      <c r="S123" s="9"/>
      <c r="T123" s="9"/>
      <c r="U123" s="9"/>
      <c r="V123" s="9"/>
      <c r="W123" s="9"/>
      <c r="X123" s="9"/>
      <c r="Y123" s="9"/>
      <c r="Z123" s="9"/>
    </row>
    <row r="124" spans="1:26" ht="12.75" customHeight="1">
      <c r="A124" s="209"/>
      <c r="B124" s="156"/>
      <c r="C124" s="156"/>
      <c r="D124" s="156"/>
      <c r="E124" s="156"/>
      <c r="F124" s="156"/>
      <c r="G124" s="156"/>
      <c r="H124" s="156"/>
      <c r="I124" s="156"/>
      <c r="J124" s="156"/>
      <c r="K124" s="156"/>
      <c r="L124" s="156"/>
      <c r="M124" s="210"/>
      <c r="N124" s="9"/>
      <c r="O124" s="9"/>
      <c r="P124" s="9"/>
      <c r="Q124" s="9"/>
      <c r="R124" s="9"/>
      <c r="S124" s="9"/>
      <c r="T124" s="9"/>
      <c r="U124" s="9"/>
      <c r="V124" s="9"/>
      <c r="W124" s="9"/>
      <c r="X124" s="9"/>
      <c r="Y124" s="9"/>
      <c r="Z124" s="9"/>
    </row>
    <row r="125" spans="1:26" ht="12.75" customHeight="1">
      <c r="A125" s="211" t="str">
        <f>A107</f>
        <v>Quarter 8 status report (9/30/2021):</v>
      </c>
      <c r="B125" s="156"/>
      <c r="C125" s="156"/>
      <c r="D125" s="156"/>
      <c r="E125" s="156"/>
      <c r="F125" s="156"/>
      <c r="G125" s="156"/>
      <c r="H125" s="156"/>
      <c r="I125" s="156"/>
      <c r="J125" s="156"/>
      <c r="K125" s="156"/>
      <c r="L125" s="156"/>
      <c r="M125" s="210"/>
      <c r="N125" s="9"/>
      <c r="O125" s="9"/>
      <c r="P125" s="9"/>
      <c r="Q125" s="9"/>
      <c r="R125" s="9"/>
      <c r="S125" s="9"/>
      <c r="T125" s="9"/>
      <c r="U125" s="9"/>
      <c r="V125" s="9"/>
      <c r="W125" s="9"/>
      <c r="X125" s="9"/>
      <c r="Y125" s="9"/>
      <c r="Z125" s="9"/>
    </row>
    <row r="126" spans="1:26" ht="12.75" customHeight="1">
      <c r="A126" s="215"/>
      <c r="B126" s="216"/>
      <c r="C126" s="216"/>
      <c r="D126" s="216"/>
      <c r="E126" s="216"/>
      <c r="F126" s="216"/>
      <c r="G126" s="216"/>
      <c r="H126" s="216"/>
      <c r="I126" s="216"/>
      <c r="J126" s="216"/>
      <c r="K126" s="216"/>
      <c r="L126" s="216"/>
      <c r="M126" s="217"/>
      <c r="N126" s="9"/>
      <c r="O126" s="9"/>
      <c r="P126" s="9"/>
      <c r="Q126" s="9"/>
      <c r="R126" s="9"/>
      <c r="S126" s="9"/>
      <c r="T126" s="9"/>
      <c r="U126" s="9"/>
      <c r="V126" s="9"/>
      <c r="W126" s="9"/>
      <c r="X126" s="9"/>
      <c r="Y126" s="9"/>
      <c r="Z126" s="9"/>
    </row>
    <row r="127" spans="1:26" ht="15" customHeight="1">
      <c r="A127" s="220" t="s">
        <v>142</v>
      </c>
      <c r="B127" s="213"/>
      <c r="C127" s="213"/>
      <c r="D127" s="213"/>
      <c r="E127" s="213"/>
      <c r="F127" s="213"/>
      <c r="G127" s="213"/>
      <c r="H127" s="213"/>
      <c r="I127" s="213"/>
      <c r="J127" s="213"/>
      <c r="K127" s="214"/>
      <c r="L127" s="222" t="s">
        <v>137</v>
      </c>
      <c r="M127" s="219"/>
      <c r="N127" s="9"/>
      <c r="O127" s="9"/>
      <c r="P127" s="9"/>
      <c r="Q127" s="9"/>
      <c r="R127" s="9"/>
      <c r="S127" s="9"/>
      <c r="T127" s="9"/>
      <c r="U127" s="9"/>
      <c r="V127" s="9"/>
      <c r="W127" s="9"/>
      <c r="X127" s="9"/>
      <c r="Y127" s="9"/>
      <c r="Z127" s="9"/>
    </row>
    <row r="128" spans="1:26" ht="12.75" customHeight="1">
      <c r="A128" s="221"/>
      <c r="B128" s="216"/>
      <c r="C128" s="216"/>
      <c r="D128" s="216"/>
      <c r="E128" s="216"/>
      <c r="F128" s="216"/>
      <c r="G128" s="216"/>
      <c r="H128" s="216"/>
      <c r="I128" s="216"/>
      <c r="J128" s="216"/>
      <c r="K128" s="217"/>
      <c r="L128" s="218"/>
      <c r="M128" s="219"/>
      <c r="N128" s="9"/>
      <c r="O128" s="9"/>
      <c r="P128" s="9"/>
      <c r="Q128" s="9"/>
      <c r="R128" s="9"/>
      <c r="S128" s="9"/>
      <c r="T128" s="9"/>
      <c r="U128" s="9"/>
      <c r="V128" s="9"/>
      <c r="W128" s="9"/>
      <c r="X128" s="9"/>
      <c r="Y128" s="9"/>
      <c r="Z128" s="9"/>
    </row>
    <row r="129" spans="1:26" ht="12.75" customHeight="1">
      <c r="A129" s="212" t="str">
        <f>A111</f>
        <v>Quarter 1 status report (12/31/2019):</v>
      </c>
      <c r="B129" s="213"/>
      <c r="C129" s="213"/>
      <c r="D129" s="213"/>
      <c r="E129" s="213"/>
      <c r="F129" s="213"/>
      <c r="G129" s="213"/>
      <c r="H129" s="213"/>
      <c r="I129" s="213"/>
      <c r="J129" s="213"/>
      <c r="K129" s="213"/>
      <c r="L129" s="213"/>
      <c r="M129" s="214"/>
      <c r="N129" s="9"/>
      <c r="O129" s="9"/>
      <c r="P129" s="9"/>
      <c r="Q129" s="9"/>
      <c r="R129" s="9"/>
      <c r="S129" s="9"/>
      <c r="T129" s="9"/>
      <c r="U129" s="9"/>
      <c r="V129" s="9"/>
      <c r="W129" s="9"/>
      <c r="X129" s="9"/>
      <c r="Y129" s="9"/>
      <c r="Z129" s="9"/>
    </row>
    <row r="130" spans="1:26" ht="12.75" customHeight="1">
      <c r="A130" s="209"/>
      <c r="B130" s="156"/>
      <c r="C130" s="156"/>
      <c r="D130" s="156"/>
      <c r="E130" s="156"/>
      <c r="F130" s="156"/>
      <c r="G130" s="156"/>
      <c r="H130" s="156"/>
      <c r="I130" s="156"/>
      <c r="J130" s="156"/>
      <c r="K130" s="156"/>
      <c r="L130" s="156"/>
      <c r="M130" s="210"/>
      <c r="N130" s="9"/>
      <c r="O130" s="9"/>
      <c r="P130" s="9"/>
      <c r="Q130" s="9"/>
      <c r="R130" s="9"/>
      <c r="S130" s="9"/>
      <c r="T130" s="9"/>
      <c r="U130" s="9"/>
      <c r="V130" s="9"/>
      <c r="W130" s="9"/>
      <c r="X130" s="9"/>
      <c r="Y130" s="9"/>
      <c r="Z130" s="9"/>
    </row>
    <row r="131" spans="1:26" ht="12.75" customHeight="1">
      <c r="A131" s="211" t="str">
        <f>A113</f>
        <v>Quarter 2 status report (3/31/2020):</v>
      </c>
      <c r="B131" s="156"/>
      <c r="C131" s="156"/>
      <c r="D131" s="156"/>
      <c r="E131" s="156"/>
      <c r="F131" s="156"/>
      <c r="G131" s="156"/>
      <c r="H131" s="156"/>
      <c r="I131" s="156"/>
      <c r="J131" s="156"/>
      <c r="K131" s="156"/>
      <c r="L131" s="156"/>
      <c r="M131" s="210"/>
      <c r="N131" s="9"/>
      <c r="O131" s="9"/>
      <c r="P131" s="9"/>
      <c r="Q131" s="9"/>
      <c r="R131" s="9"/>
      <c r="S131" s="9"/>
      <c r="T131" s="9"/>
      <c r="U131" s="9"/>
      <c r="V131" s="9"/>
      <c r="W131" s="9"/>
      <c r="X131" s="9"/>
      <c r="Y131" s="9"/>
      <c r="Z131" s="9"/>
    </row>
    <row r="132" spans="1:26" ht="12.75" customHeight="1">
      <c r="A132" s="209"/>
      <c r="B132" s="156"/>
      <c r="C132" s="156"/>
      <c r="D132" s="156"/>
      <c r="E132" s="156"/>
      <c r="F132" s="156"/>
      <c r="G132" s="156"/>
      <c r="H132" s="156"/>
      <c r="I132" s="156"/>
      <c r="J132" s="156"/>
      <c r="K132" s="156"/>
      <c r="L132" s="156"/>
      <c r="M132" s="210"/>
      <c r="N132" s="9"/>
      <c r="O132" s="9"/>
      <c r="P132" s="9"/>
      <c r="Q132" s="9"/>
      <c r="R132" s="9"/>
      <c r="S132" s="9"/>
      <c r="T132" s="9"/>
      <c r="U132" s="9"/>
      <c r="V132" s="9"/>
      <c r="W132" s="9"/>
      <c r="X132" s="9"/>
      <c r="Y132" s="9"/>
      <c r="Z132" s="9"/>
    </row>
    <row r="133" spans="1:26" ht="12.75" customHeight="1">
      <c r="A133" s="211" t="str">
        <f>A115</f>
        <v>Quarter 3 status report (6/30/2020):</v>
      </c>
      <c r="B133" s="156"/>
      <c r="C133" s="156"/>
      <c r="D133" s="156"/>
      <c r="E133" s="156"/>
      <c r="F133" s="156"/>
      <c r="G133" s="156"/>
      <c r="H133" s="156"/>
      <c r="I133" s="156"/>
      <c r="J133" s="156"/>
      <c r="K133" s="156"/>
      <c r="L133" s="156"/>
      <c r="M133" s="210"/>
      <c r="N133" s="9"/>
      <c r="O133" s="9"/>
      <c r="P133" s="9"/>
      <c r="Q133" s="9"/>
      <c r="R133" s="9"/>
      <c r="S133" s="9"/>
      <c r="T133" s="9"/>
      <c r="U133" s="9"/>
      <c r="V133" s="9"/>
      <c r="W133" s="9"/>
      <c r="X133" s="9"/>
      <c r="Y133" s="9"/>
      <c r="Z133" s="9"/>
    </row>
    <row r="134" spans="1:26" ht="12.75" customHeight="1">
      <c r="A134" s="209"/>
      <c r="B134" s="156"/>
      <c r="C134" s="156"/>
      <c r="D134" s="156"/>
      <c r="E134" s="156"/>
      <c r="F134" s="156"/>
      <c r="G134" s="156"/>
      <c r="H134" s="156"/>
      <c r="I134" s="156"/>
      <c r="J134" s="156"/>
      <c r="K134" s="156"/>
      <c r="L134" s="156"/>
      <c r="M134" s="210"/>
      <c r="N134" s="9"/>
      <c r="O134" s="9"/>
      <c r="P134" s="9"/>
      <c r="Q134" s="9"/>
      <c r="R134" s="9"/>
      <c r="S134" s="9"/>
      <c r="T134" s="9"/>
      <c r="U134" s="9"/>
      <c r="V134" s="9"/>
      <c r="W134" s="9"/>
      <c r="X134" s="9"/>
      <c r="Y134" s="9"/>
      <c r="Z134" s="9"/>
    </row>
    <row r="135" spans="1:26" ht="12.75" customHeight="1">
      <c r="A135" s="211" t="str">
        <f>A117</f>
        <v>Quarter 4 status report (9/30/2020):</v>
      </c>
      <c r="B135" s="156"/>
      <c r="C135" s="156"/>
      <c r="D135" s="156"/>
      <c r="E135" s="156"/>
      <c r="F135" s="156"/>
      <c r="G135" s="156"/>
      <c r="H135" s="156"/>
      <c r="I135" s="156"/>
      <c r="J135" s="156"/>
      <c r="K135" s="156"/>
      <c r="L135" s="156"/>
      <c r="M135" s="210"/>
      <c r="N135" s="9"/>
      <c r="O135" s="9"/>
      <c r="P135" s="9"/>
      <c r="Q135" s="9"/>
      <c r="R135" s="9"/>
      <c r="S135" s="9"/>
      <c r="T135" s="9"/>
      <c r="U135" s="9"/>
      <c r="V135" s="9"/>
      <c r="W135" s="9"/>
      <c r="X135" s="9"/>
      <c r="Y135" s="9"/>
      <c r="Z135" s="9"/>
    </row>
    <row r="136" spans="1:26" ht="12.75" customHeight="1">
      <c r="A136" s="209"/>
      <c r="B136" s="156"/>
      <c r="C136" s="156"/>
      <c r="D136" s="156"/>
      <c r="E136" s="156"/>
      <c r="F136" s="156"/>
      <c r="G136" s="156"/>
      <c r="H136" s="156"/>
      <c r="I136" s="156"/>
      <c r="J136" s="156"/>
      <c r="K136" s="156"/>
      <c r="L136" s="156"/>
      <c r="M136" s="210"/>
      <c r="N136" s="9"/>
      <c r="O136" s="9"/>
      <c r="P136" s="9"/>
      <c r="Q136" s="9"/>
      <c r="R136" s="9"/>
      <c r="S136" s="9"/>
      <c r="T136" s="9"/>
      <c r="U136" s="9"/>
      <c r="V136" s="9"/>
      <c r="W136" s="9"/>
      <c r="X136" s="9"/>
      <c r="Y136" s="9"/>
      <c r="Z136" s="9"/>
    </row>
    <row r="137" spans="1:26" ht="12.75" customHeight="1">
      <c r="A137" s="211" t="str">
        <f>A119</f>
        <v>Quarter 5 status report (12/31/2020):</v>
      </c>
      <c r="B137" s="156"/>
      <c r="C137" s="156"/>
      <c r="D137" s="156"/>
      <c r="E137" s="156"/>
      <c r="F137" s="156"/>
      <c r="G137" s="156"/>
      <c r="H137" s="156"/>
      <c r="I137" s="156"/>
      <c r="J137" s="156"/>
      <c r="K137" s="156"/>
      <c r="L137" s="156"/>
      <c r="M137" s="210"/>
      <c r="N137" s="9"/>
      <c r="O137" s="9"/>
      <c r="P137" s="9"/>
      <c r="Q137" s="9"/>
      <c r="R137" s="9"/>
      <c r="S137" s="9"/>
      <c r="T137" s="9"/>
      <c r="U137" s="9"/>
      <c r="V137" s="9"/>
      <c r="W137" s="9"/>
      <c r="X137" s="9"/>
      <c r="Y137" s="9"/>
      <c r="Z137" s="9"/>
    </row>
    <row r="138" spans="1:26" ht="12.75" customHeight="1">
      <c r="A138" s="209"/>
      <c r="B138" s="156"/>
      <c r="C138" s="156"/>
      <c r="D138" s="156"/>
      <c r="E138" s="156"/>
      <c r="F138" s="156"/>
      <c r="G138" s="156"/>
      <c r="H138" s="156"/>
      <c r="I138" s="156"/>
      <c r="J138" s="156"/>
      <c r="K138" s="156"/>
      <c r="L138" s="156"/>
      <c r="M138" s="210"/>
      <c r="N138" s="9"/>
      <c r="O138" s="9"/>
      <c r="P138" s="9"/>
      <c r="Q138" s="9"/>
      <c r="R138" s="9"/>
      <c r="S138" s="9"/>
      <c r="T138" s="9"/>
      <c r="U138" s="9"/>
      <c r="V138" s="9"/>
      <c r="W138" s="9"/>
      <c r="X138" s="9"/>
      <c r="Y138" s="9"/>
      <c r="Z138" s="9"/>
    </row>
    <row r="139" spans="1:26" ht="12.75" customHeight="1">
      <c r="A139" s="211" t="str">
        <f>A121</f>
        <v>Quarter 6 status report (3/31/2021):</v>
      </c>
      <c r="B139" s="156"/>
      <c r="C139" s="156"/>
      <c r="D139" s="156"/>
      <c r="E139" s="156"/>
      <c r="F139" s="156"/>
      <c r="G139" s="156"/>
      <c r="H139" s="156"/>
      <c r="I139" s="156"/>
      <c r="J139" s="156"/>
      <c r="K139" s="156"/>
      <c r="L139" s="156"/>
      <c r="M139" s="210"/>
      <c r="N139" s="9"/>
      <c r="O139" s="9"/>
      <c r="P139" s="9"/>
      <c r="Q139" s="9"/>
      <c r="R139" s="9"/>
      <c r="S139" s="9"/>
      <c r="T139" s="9"/>
      <c r="U139" s="9"/>
      <c r="V139" s="9"/>
      <c r="W139" s="9"/>
      <c r="X139" s="9"/>
      <c r="Y139" s="9"/>
      <c r="Z139" s="9"/>
    </row>
    <row r="140" spans="1:26" ht="12.75" customHeight="1">
      <c r="A140" s="209"/>
      <c r="B140" s="156"/>
      <c r="C140" s="156"/>
      <c r="D140" s="156"/>
      <c r="E140" s="156"/>
      <c r="F140" s="156"/>
      <c r="G140" s="156"/>
      <c r="H140" s="156"/>
      <c r="I140" s="156"/>
      <c r="J140" s="156"/>
      <c r="K140" s="156"/>
      <c r="L140" s="156"/>
      <c r="M140" s="210"/>
      <c r="N140" s="9"/>
      <c r="O140" s="9"/>
      <c r="P140" s="9"/>
      <c r="Q140" s="9"/>
      <c r="R140" s="9"/>
      <c r="S140" s="9"/>
      <c r="T140" s="9"/>
      <c r="U140" s="9"/>
      <c r="V140" s="9"/>
      <c r="W140" s="9"/>
      <c r="X140" s="9"/>
      <c r="Y140" s="9"/>
      <c r="Z140" s="9"/>
    </row>
    <row r="141" spans="1:26" ht="12.75" customHeight="1">
      <c r="A141" s="211" t="str">
        <f>A123</f>
        <v>Quarter 7 status report (6/30/2021):</v>
      </c>
      <c r="B141" s="156"/>
      <c r="C141" s="156"/>
      <c r="D141" s="156"/>
      <c r="E141" s="156"/>
      <c r="F141" s="156"/>
      <c r="G141" s="156"/>
      <c r="H141" s="156"/>
      <c r="I141" s="156"/>
      <c r="J141" s="156"/>
      <c r="K141" s="156"/>
      <c r="L141" s="156"/>
      <c r="M141" s="210"/>
      <c r="N141" s="9"/>
      <c r="O141" s="9"/>
      <c r="P141" s="9"/>
      <c r="Q141" s="9"/>
      <c r="R141" s="9"/>
      <c r="S141" s="9"/>
      <c r="T141" s="9"/>
      <c r="U141" s="9"/>
      <c r="V141" s="9"/>
      <c r="W141" s="9"/>
      <c r="X141" s="9"/>
      <c r="Y141" s="9"/>
      <c r="Z141" s="9"/>
    </row>
    <row r="142" spans="1:26" ht="12.75" customHeight="1">
      <c r="A142" s="209"/>
      <c r="B142" s="156"/>
      <c r="C142" s="156"/>
      <c r="D142" s="156"/>
      <c r="E142" s="156"/>
      <c r="F142" s="156"/>
      <c r="G142" s="156"/>
      <c r="H142" s="156"/>
      <c r="I142" s="156"/>
      <c r="J142" s="156"/>
      <c r="K142" s="156"/>
      <c r="L142" s="156"/>
      <c r="M142" s="210"/>
      <c r="N142" s="9"/>
      <c r="O142" s="9"/>
      <c r="P142" s="9"/>
      <c r="Q142" s="9"/>
      <c r="R142" s="9"/>
      <c r="S142" s="9"/>
      <c r="T142" s="9"/>
      <c r="U142" s="9"/>
      <c r="V142" s="9"/>
      <c r="W142" s="9"/>
      <c r="X142" s="9"/>
      <c r="Y142" s="9"/>
      <c r="Z142" s="9"/>
    </row>
    <row r="143" spans="1:26" ht="12.75" customHeight="1">
      <c r="A143" s="211" t="str">
        <f>A125</f>
        <v>Quarter 8 status report (9/30/2021):</v>
      </c>
      <c r="B143" s="156"/>
      <c r="C143" s="156"/>
      <c r="D143" s="156"/>
      <c r="E143" s="156"/>
      <c r="F143" s="156"/>
      <c r="G143" s="156"/>
      <c r="H143" s="156"/>
      <c r="I143" s="156"/>
      <c r="J143" s="156"/>
      <c r="K143" s="156"/>
      <c r="L143" s="156"/>
      <c r="M143" s="210"/>
      <c r="N143" s="9"/>
      <c r="O143" s="9"/>
      <c r="P143" s="9"/>
      <c r="Q143" s="9"/>
      <c r="R143" s="9"/>
      <c r="S143" s="9"/>
      <c r="T143" s="9"/>
      <c r="U143" s="9"/>
      <c r="V143" s="9"/>
      <c r="W143" s="9"/>
      <c r="X143" s="9"/>
      <c r="Y143" s="9"/>
      <c r="Z143" s="9"/>
    </row>
    <row r="144" spans="1:26" ht="12.75" customHeight="1">
      <c r="A144" s="215"/>
      <c r="B144" s="216"/>
      <c r="C144" s="216"/>
      <c r="D144" s="216"/>
      <c r="E144" s="216"/>
      <c r="F144" s="216"/>
      <c r="G144" s="216"/>
      <c r="H144" s="216"/>
      <c r="I144" s="216"/>
      <c r="J144" s="216"/>
      <c r="K144" s="216"/>
      <c r="L144" s="216"/>
      <c r="M144" s="217"/>
      <c r="N144" s="9"/>
      <c r="O144" s="9"/>
      <c r="P144" s="9"/>
      <c r="Q144" s="9"/>
      <c r="R144" s="9"/>
      <c r="S144" s="9"/>
      <c r="T144" s="9"/>
      <c r="U144" s="9"/>
      <c r="V144" s="9"/>
      <c r="W144" s="9"/>
      <c r="X144" s="9"/>
      <c r="Y144" s="9"/>
      <c r="Z144" s="9"/>
    </row>
    <row r="145" spans="1:26" ht="15" customHeight="1">
      <c r="A145" s="220" t="s">
        <v>143</v>
      </c>
      <c r="B145" s="213"/>
      <c r="C145" s="213"/>
      <c r="D145" s="213"/>
      <c r="E145" s="213"/>
      <c r="F145" s="213"/>
      <c r="G145" s="213"/>
      <c r="H145" s="213"/>
      <c r="I145" s="213"/>
      <c r="J145" s="213"/>
      <c r="K145" s="214"/>
      <c r="L145" s="222" t="s">
        <v>137</v>
      </c>
      <c r="M145" s="219"/>
      <c r="N145" s="9"/>
      <c r="O145" s="9"/>
      <c r="P145" s="9"/>
      <c r="Q145" s="9"/>
      <c r="R145" s="9"/>
      <c r="S145" s="9"/>
      <c r="T145" s="9"/>
      <c r="U145" s="9"/>
      <c r="V145" s="9"/>
      <c r="W145" s="9"/>
      <c r="X145" s="9"/>
      <c r="Y145" s="9"/>
      <c r="Z145" s="9"/>
    </row>
    <row r="146" spans="1:26" ht="12.75" customHeight="1">
      <c r="A146" s="221"/>
      <c r="B146" s="216"/>
      <c r="C146" s="216"/>
      <c r="D146" s="216"/>
      <c r="E146" s="216"/>
      <c r="F146" s="216"/>
      <c r="G146" s="216"/>
      <c r="H146" s="216"/>
      <c r="I146" s="216"/>
      <c r="J146" s="216"/>
      <c r="K146" s="217"/>
      <c r="L146" s="218"/>
      <c r="M146" s="219"/>
      <c r="N146" s="9"/>
      <c r="O146" s="9"/>
      <c r="P146" s="9"/>
      <c r="Q146" s="9"/>
      <c r="R146" s="9"/>
      <c r="S146" s="9"/>
      <c r="T146" s="9"/>
      <c r="U146" s="9"/>
      <c r="V146" s="9"/>
      <c r="W146" s="9"/>
      <c r="X146" s="9"/>
      <c r="Y146" s="9"/>
      <c r="Z146" s="9"/>
    </row>
    <row r="147" spans="1:26" ht="12.75" customHeight="1">
      <c r="A147" s="212" t="str">
        <f>A129</f>
        <v>Quarter 1 status report (12/31/2019):</v>
      </c>
      <c r="B147" s="213"/>
      <c r="C147" s="213"/>
      <c r="D147" s="213"/>
      <c r="E147" s="213"/>
      <c r="F147" s="213"/>
      <c r="G147" s="213"/>
      <c r="H147" s="213"/>
      <c r="I147" s="213"/>
      <c r="J147" s="213"/>
      <c r="K147" s="213"/>
      <c r="L147" s="213"/>
      <c r="M147" s="214"/>
      <c r="N147" s="9"/>
      <c r="O147" s="9"/>
      <c r="P147" s="9"/>
      <c r="Q147" s="9"/>
      <c r="R147" s="9"/>
      <c r="S147" s="9"/>
      <c r="T147" s="9"/>
      <c r="U147" s="9"/>
      <c r="V147" s="9"/>
      <c r="W147" s="9"/>
      <c r="X147" s="9"/>
      <c r="Y147" s="9"/>
      <c r="Z147" s="9"/>
    </row>
    <row r="148" spans="1:26" ht="12.75" customHeight="1">
      <c r="A148" s="209"/>
      <c r="B148" s="156"/>
      <c r="C148" s="156"/>
      <c r="D148" s="156"/>
      <c r="E148" s="156"/>
      <c r="F148" s="156"/>
      <c r="G148" s="156"/>
      <c r="H148" s="156"/>
      <c r="I148" s="156"/>
      <c r="J148" s="156"/>
      <c r="K148" s="156"/>
      <c r="L148" s="156"/>
      <c r="M148" s="210"/>
      <c r="N148" s="9"/>
      <c r="O148" s="9"/>
      <c r="P148" s="9"/>
      <c r="Q148" s="9"/>
      <c r="R148" s="9"/>
      <c r="S148" s="9"/>
      <c r="T148" s="9"/>
      <c r="U148" s="9"/>
      <c r="V148" s="9"/>
      <c r="W148" s="9"/>
      <c r="X148" s="9"/>
      <c r="Y148" s="9"/>
      <c r="Z148" s="9"/>
    </row>
    <row r="149" spans="1:26" ht="12.75" customHeight="1">
      <c r="A149" s="211" t="str">
        <f>A131</f>
        <v>Quarter 2 status report (3/31/2020):</v>
      </c>
      <c r="B149" s="156"/>
      <c r="C149" s="156"/>
      <c r="D149" s="156"/>
      <c r="E149" s="156"/>
      <c r="F149" s="156"/>
      <c r="G149" s="156"/>
      <c r="H149" s="156"/>
      <c r="I149" s="156"/>
      <c r="J149" s="156"/>
      <c r="K149" s="156"/>
      <c r="L149" s="156"/>
      <c r="M149" s="210"/>
      <c r="N149" s="9"/>
      <c r="O149" s="9"/>
      <c r="P149" s="9"/>
      <c r="Q149" s="9"/>
      <c r="R149" s="9"/>
      <c r="S149" s="9"/>
      <c r="T149" s="9"/>
      <c r="U149" s="9"/>
      <c r="V149" s="9"/>
      <c r="W149" s="9"/>
      <c r="X149" s="9"/>
      <c r="Y149" s="9"/>
      <c r="Z149" s="9"/>
    </row>
    <row r="150" spans="1:26" ht="12.75" customHeight="1">
      <c r="A150" s="209"/>
      <c r="B150" s="156"/>
      <c r="C150" s="156"/>
      <c r="D150" s="156"/>
      <c r="E150" s="156"/>
      <c r="F150" s="156"/>
      <c r="G150" s="156"/>
      <c r="H150" s="156"/>
      <c r="I150" s="156"/>
      <c r="J150" s="156"/>
      <c r="K150" s="156"/>
      <c r="L150" s="156"/>
      <c r="M150" s="210"/>
      <c r="N150" s="9"/>
      <c r="O150" s="9"/>
      <c r="P150" s="9"/>
      <c r="Q150" s="9"/>
      <c r="R150" s="9"/>
      <c r="S150" s="9"/>
      <c r="T150" s="9"/>
      <c r="U150" s="9"/>
      <c r="V150" s="9"/>
      <c r="W150" s="9"/>
      <c r="X150" s="9"/>
      <c r="Y150" s="9"/>
      <c r="Z150" s="9"/>
    </row>
    <row r="151" spans="1:26" ht="12.75" customHeight="1">
      <c r="A151" s="211" t="str">
        <f>A133</f>
        <v>Quarter 3 status report (6/30/2020):</v>
      </c>
      <c r="B151" s="156"/>
      <c r="C151" s="156"/>
      <c r="D151" s="156"/>
      <c r="E151" s="156"/>
      <c r="F151" s="156"/>
      <c r="G151" s="156"/>
      <c r="H151" s="156"/>
      <c r="I151" s="156"/>
      <c r="J151" s="156"/>
      <c r="K151" s="156"/>
      <c r="L151" s="156"/>
      <c r="M151" s="210"/>
      <c r="N151" s="9"/>
      <c r="O151" s="9"/>
      <c r="P151" s="9"/>
      <c r="Q151" s="9"/>
      <c r="R151" s="9"/>
      <c r="S151" s="9"/>
      <c r="T151" s="9"/>
      <c r="U151" s="9"/>
      <c r="V151" s="9"/>
      <c r="W151" s="9"/>
      <c r="X151" s="9"/>
      <c r="Y151" s="9"/>
      <c r="Z151" s="9"/>
    </row>
    <row r="152" spans="1:26" ht="12.75" customHeight="1">
      <c r="A152" s="209"/>
      <c r="B152" s="156"/>
      <c r="C152" s="156"/>
      <c r="D152" s="156"/>
      <c r="E152" s="156"/>
      <c r="F152" s="156"/>
      <c r="G152" s="156"/>
      <c r="H152" s="156"/>
      <c r="I152" s="156"/>
      <c r="J152" s="156"/>
      <c r="K152" s="156"/>
      <c r="L152" s="156"/>
      <c r="M152" s="210"/>
      <c r="N152" s="9"/>
      <c r="O152" s="9"/>
      <c r="P152" s="9"/>
      <c r="Q152" s="9"/>
      <c r="R152" s="9"/>
      <c r="S152" s="9"/>
      <c r="T152" s="9"/>
      <c r="U152" s="9"/>
      <c r="V152" s="9"/>
      <c r="W152" s="9"/>
      <c r="X152" s="9"/>
      <c r="Y152" s="9"/>
      <c r="Z152" s="9"/>
    </row>
    <row r="153" spans="1:26" ht="12.75" customHeight="1">
      <c r="A153" s="211" t="str">
        <f>A135</f>
        <v>Quarter 4 status report (9/30/2020):</v>
      </c>
      <c r="B153" s="156"/>
      <c r="C153" s="156"/>
      <c r="D153" s="156"/>
      <c r="E153" s="156"/>
      <c r="F153" s="156"/>
      <c r="G153" s="156"/>
      <c r="H153" s="156"/>
      <c r="I153" s="156"/>
      <c r="J153" s="156"/>
      <c r="K153" s="156"/>
      <c r="L153" s="156"/>
      <c r="M153" s="210"/>
      <c r="N153" s="9"/>
      <c r="O153" s="9"/>
      <c r="P153" s="9"/>
      <c r="Q153" s="9"/>
      <c r="R153" s="9"/>
      <c r="S153" s="9"/>
      <c r="T153" s="9"/>
      <c r="U153" s="9"/>
      <c r="V153" s="9"/>
      <c r="W153" s="9"/>
      <c r="X153" s="9"/>
      <c r="Y153" s="9"/>
      <c r="Z153" s="9"/>
    </row>
    <row r="154" spans="1:26" ht="12.75" customHeight="1">
      <c r="A154" s="209"/>
      <c r="B154" s="156"/>
      <c r="C154" s="156"/>
      <c r="D154" s="156"/>
      <c r="E154" s="156"/>
      <c r="F154" s="156"/>
      <c r="G154" s="156"/>
      <c r="H154" s="156"/>
      <c r="I154" s="156"/>
      <c r="J154" s="156"/>
      <c r="K154" s="156"/>
      <c r="L154" s="156"/>
      <c r="M154" s="210"/>
      <c r="N154" s="9"/>
      <c r="O154" s="9"/>
      <c r="P154" s="9"/>
      <c r="Q154" s="9"/>
      <c r="R154" s="9"/>
      <c r="S154" s="9"/>
      <c r="T154" s="9"/>
      <c r="U154" s="9"/>
      <c r="V154" s="9"/>
      <c r="W154" s="9"/>
      <c r="X154" s="9"/>
      <c r="Y154" s="9"/>
      <c r="Z154" s="9"/>
    </row>
    <row r="155" spans="1:26" ht="12.75" customHeight="1">
      <c r="A155" s="211" t="str">
        <f>A137</f>
        <v>Quarter 5 status report (12/31/2020):</v>
      </c>
      <c r="B155" s="156"/>
      <c r="C155" s="156"/>
      <c r="D155" s="156"/>
      <c r="E155" s="156"/>
      <c r="F155" s="156"/>
      <c r="G155" s="156"/>
      <c r="H155" s="156"/>
      <c r="I155" s="156"/>
      <c r="J155" s="156"/>
      <c r="K155" s="156"/>
      <c r="L155" s="156"/>
      <c r="M155" s="210"/>
      <c r="N155" s="9"/>
      <c r="O155" s="9"/>
      <c r="P155" s="9"/>
      <c r="Q155" s="9"/>
      <c r="R155" s="9"/>
      <c r="S155" s="9"/>
      <c r="T155" s="9"/>
      <c r="U155" s="9"/>
      <c r="V155" s="9"/>
      <c r="W155" s="9"/>
      <c r="X155" s="9"/>
      <c r="Y155" s="9"/>
      <c r="Z155" s="9"/>
    </row>
    <row r="156" spans="1:26" ht="12.75" customHeight="1">
      <c r="A156" s="209"/>
      <c r="B156" s="156"/>
      <c r="C156" s="156"/>
      <c r="D156" s="156"/>
      <c r="E156" s="156"/>
      <c r="F156" s="156"/>
      <c r="G156" s="156"/>
      <c r="H156" s="156"/>
      <c r="I156" s="156"/>
      <c r="J156" s="156"/>
      <c r="K156" s="156"/>
      <c r="L156" s="156"/>
      <c r="M156" s="210"/>
      <c r="N156" s="9"/>
      <c r="O156" s="9"/>
      <c r="P156" s="9"/>
      <c r="Q156" s="9"/>
      <c r="R156" s="9"/>
      <c r="S156" s="9"/>
      <c r="T156" s="9"/>
      <c r="U156" s="9"/>
      <c r="V156" s="9"/>
      <c r="W156" s="9"/>
      <c r="X156" s="9"/>
      <c r="Y156" s="9"/>
      <c r="Z156" s="9"/>
    </row>
    <row r="157" spans="1:26" ht="12.75" customHeight="1">
      <c r="A157" s="211" t="str">
        <f>A139</f>
        <v>Quarter 6 status report (3/31/2021):</v>
      </c>
      <c r="B157" s="156"/>
      <c r="C157" s="156"/>
      <c r="D157" s="156"/>
      <c r="E157" s="156"/>
      <c r="F157" s="156"/>
      <c r="G157" s="156"/>
      <c r="H157" s="156"/>
      <c r="I157" s="156"/>
      <c r="J157" s="156"/>
      <c r="K157" s="156"/>
      <c r="L157" s="156"/>
      <c r="M157" s="210"/>
      <c r="N157" s="9"/>
      <c r="O157" s="9"/>
      <c r="P157" s="9"/>
      <c r="Q157" s="9"/>
      <c r="R157" s="9"/>
      <c r="S157" s="9"/>
      <c r="T157" s="9"/>
      <c r="U157" s="9"/>
      <c r="V157" s="9"/>
      <c r="W157" s="9"/>
      <c r="X157" s="9"/>
      <c r="Y157" s="9"/>
      <c r="Z157" s="9"/>
    </row>
    <row r="158" spans="1:26" ht="12.75" customHeight="1">
      <c r="A158" s="209"/>
      <c r="B158" s="156"/>
      <c r="C158" s="156"/>
      <c r="D158" s="156"/>
      <c r="E158" s="156"/>
      <c r="F158" s="156"/>
      <c r="G158" s="156"/>
      <c r="H158" s="156"/>
      <c r="I158" s="156"/>
      <c r="J158" s="156"/>
      <c r="K158" s="156"/>
      <c r="L158" s="156"/>
      <c r="M158" s="210"/>
      <c r="N158" s="9"/>
      <c r="O158" s="9"/>
      <c r="P158" s="9"/>
      <c r="Q158" s="9"/>
      <c r="R158" s="9"/>
      <c r="S158" s="9"/>
      <c r="T158" s="9"/>
      <c r="U158" s="9"/>
      <c r="V158" s="9"/>
      <c r="W158" s="9"/>
      <c r="X158" s="9"/>
      <c r="Y158" s="9"/>
      <c r="Z158" s="9"/>
    </row>
    <row r="159" spans="1:26" ht="12.75" customHeight="1">
      <c r="A159" s="211" t="str">
        <f>A141</f>
        <v>Quarter 7 status report (6/30/2021):</v>
      </c>
      <c r="B159" s="156"/>
      <c r="C159" s="156"/>
      <c r="D159" s="156"/>
      <c r="E159" s="156"/>
      <c r="F159" s="156"/>
      <c r="G159" s="156"/>
      <c r="H159" s="156"/>
      <c r="I159" s="156"/>
      <c r="J159" s="156"/>
      <c r="K159" s="156"/>
      <c r="L159" s="156"/>
      <c r="M159" s="210"/>
      <c r="N159" s="9"/>
      <c r="O159" s="9"/>
      <c r="P159" s="9"/>
      <c r="Q159" s="9"/>
      <c r="R159" s="9"/>
      <c r="S159" s="9"/>
      <c r="T159" s="9"/>
      <c r="U159" s="9"/>
      <c r="V159" s="9"/>
      <c r="W159" s="9"/>
      <c r="X159" s="9"/>
      <c r="Y159" s="9"/>
      <c r="Z159" s="9"/>
    </row>
    <row r="160" spans="1:26" ht="12.75" customHeight="1">
      <c r="A160" s="209"/>
      <c r="B160" s="156"/>
      <c r="C160" s="156"/>
      <c r="D160" s="156"/>
      <c r="E160" s="156"/>
      <c r="F160" s="156"/>
      <c r="G160" s="156"/>
      <c r="H160" s="156"/>
      <c r="I160" s="156"/>
      <c r="J160" s="156"/>
      <c r="K160" s="156"/>
      <c r="L160" s="156"/>
      <c r="M160" s="210"/>
      <c r="N160" s="9"/>
      <c r="O160" s="9"/>
      <c r="P160" s="9"/>
      <c r="Q160" s="9"/>
      <c r="R160" s="9"/>
      <c r="S160" s="9"/>
      <c r="T160" s="9"/>
      <c r="U160" s="9"/>
      <c r="V160" s="9"/>
      <c r="W160" s="9"/>
      <c r="X160" s="9"/>
      <c r="Y160" s="9"/>
      <c r="Z160" s="9"/>
    </row>
    <row r="161" spans="1:26" ht="12.75" customHeight="1">
      <c r="A161" s="211" t="str">
        <f>A143</f>
        <v>Quarter 8 status report (9/30/2021):</v>
      </c>
      <c r="B161" s="156"/>
      <c r="C161" s="156"/>
      <c r="D161" s="156"/>
      <c r="E161" s="156"/>
      <c r="F161" s="156"/>
      <c r="G161" s="156"/>
      <c r="H161" s="156"/>
      <c r="I161" s="156"/>
      <c r="J161" s="156"/>
      <c r="K161" s="156"/>
      <c r="L161" s="156"/>
      <c r="M161" s="210"/>
      <c r="N161" s="9"/>
      <c r="O161" s="9"/>
      <c r="P161" s="9"/>
      <c r="Q161" s="9"/>
      <c r="R161" s="9"/>
      <c r="S161" s="9"/>
      <c r="T161" s="9"/>
      <c r="U161" s="9"/>
      <c r="V161" s="9"/>
      <c r="W161" s="9"/>
      <c r="X161" s="9"/>
      <c r="Y161" s="9"/>
      <c r="Z161" s="9"/>
    </row>
    <row r="162" spans="1:26" ht="12.75" customHeight="1">
      <c r="A162" s="215"/>
      <c r="B162" s="216"/>
      <c r="C162" s="216"/>
      <c r="D162" s="216"/>
      <c r="E162" s="216"/>
      <c r="F162" s="216"/>
      <c r="G162" s="216"/>
      <c r="H162" s="216"/>
      <c r="I162" s="216"/>
      <c r="J162" s="216"/>
      <c r="K162" s="216"/>
      <c r="L162" s="216"/>
      <c r="M162" s="217"/>
      <c r="N162" s="9"/>
      <c r="O162" s="9"/>
      <c r="P162" s="9"/>
      <c r="Q162" s="9"/>
      <c r="R162" s="9"/>
      <c r="S162" s="9"/>
      <c r="T162" s="9"/>
      <c r="U162" s="9"/>
      <c r="V162" s="9"/>
      <c r="W162" s="9"/>
      <c r="X162" s="9"/>
      <c r="Y162" s="9"/>
      <c r="Z162" s="9"/>
    </row>
    <row r="163" spans="1:26" ht="12.75" customHeight="1">
      <c r="A163" s="63"/>
      <c r="B163" s="63"/>
      <c r="C163" s="63"/>
      <c r="D163" s="9"/>
      <c r="E163" s="63"/>
      <c r="F163" s="63"/>
      <c r="G163" s="63"/>
      <c r="H163" s="63"/>
      <c r="I163" s="63"/>
      <c r="J163" s="63"/>
      <c r="K163" s="63"/>
      <c r="L163" s="63"/>
      <c r="M163" s="63"/>
      <c r="N163" s="64"/>
      <c r="O163" s="64"/>
      <c r="P163" s="64"/>
      <c r="Q163" s="64"/>
      <c r="R163" s="64"/>
      <c r="S163" s="64"/>
      <c r="T163" s="64"/>
      <c r="U163" s="64"/>
      <c r="V163" s="64"/>
      <c r="W163" s="64"/>
      <c r="X163" s="64"/>
      <c r="Y163" s="64"/>
      <c r="Z163" s="64"/>
    </row>
    <row r="164" spans="1:26" ht="12.75" customHeight="1">
      <c r="A164" s="65"/>
      <c r="B164" s="65"/>
      <c r="C164" s="65"/>
      <c r="D164" s="9"/>
      <c r="E164" s="65"/>
      <c r="F164" s="65"/>
      <c r="G164" s="65"/>
      <c r="H164" s="65"/>
      <c r="I164" s="65"/>
      <c r="J164" s="65"/>
      <c r="K164" s="65"/>
      <c r="L164" s="65"/>
      <c r="M164" s="65"/>
      <c r="N164" s="9"/>
      <c r="O164" s="9"/>
      <c r="P164" s="9"/>
      <c r="Q164" s="9"/>
      <c r="R164" s="9"/>
      <c r="S164" s="9"/>
      <c r="T164" s="9"/>
      <c r="U164" s="9"/>
      <c r="V164" s="9"/>
      <c r="W164" s="9"/>
      <c r="X164" s="9"/>
      <c r="Y164" s="9"/>
      <c r="Z164" s="9"/>
    </row>
    <row r="165" spans="1:26" ht="12.7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2.7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2.7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2.7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2.7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2.7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2.7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2.7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2.7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2.7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2.7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2.7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2.7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2.7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2.7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2.7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2.7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2.7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2.7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2.7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2.7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2.7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2.7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2.7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2.7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2.7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2.7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2.7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2.7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2.7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2.7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2.7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2.7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2.7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2.7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2.7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2.75"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2.75" customHeight="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2.75" customHeight="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2.75" customHeight="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2.75" customHeight="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2.75" customHeight="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2.75" customHeight="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2.75" customHeight="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2.75" customHeight="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2.75" customHeight="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2.75" customHeight="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2.75" customHeight="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2.75" customHeight="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2.75" customHeight="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2.75" customHeight="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2.75" customHeight="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2.75" customHeight="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2.75" customHeight="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2.75" customHeight="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2.75" customHeight="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2.75" customHeight="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2.75" customHeight="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2.75" customHeight="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2.75" customHeight="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2.75" customHeight="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2.75" customHeight="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2.75" customHeight="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2.75" customHeight="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2.75" customHeight="1">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2.75" customHeight="1">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2.75" customHeight="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2.75" customHeight="1">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2.75" customHeight="1">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2.75" customHeight="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2.75" customHeight="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2.75" customHeight="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2.75" customHeight="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2.75" customHeight="1">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2.75" customHeight="1">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2.75" customHeight="1">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2.75" customHeight="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2.75" customHeight="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2.75" customHeight="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2.75" customHeight="1">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2.75" customHeight="1">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2.75" customHeight="1">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2.75" customHeight="1">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2.75" customHeight="1">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2.75" customHeight="1">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2.75" customHeight="1">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2.75" customHeight="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2.75" customHeight="1">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2.75" customHeight="1">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2.75" customHeight="1">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2.75" customHeight="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2.75" customHeight="1">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2.75" customHeight="1">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2.75" customHeight="1">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2.75" customHeight="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2.75" customHeight="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2.75" customHeight="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2.75" customHeight="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2.75" customHeight="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2.75" customHeight="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2.75" customHeight="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2.7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2.75" customHeight="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2.75" customHeight="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2.75" customHeight="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2.75" customHeight="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2.75" customHeight="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2.75" customHeight="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2.75" customHeight="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2.75" customHeight="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2.75" customHeight="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2.75" customHeight="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2.75" customHeight="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2.75" customHeight="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2.75" customHeight="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2.75" customHeight="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2.75" customHeight="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2.75" customHeight="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2.75" customHeight="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2.75" customHeight="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2.75" customHeight="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2.75" customHeight="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2.75" customHeight="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2.75" customHeight="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2.75" customHeight="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2.75" customHeight="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2.75" customHeight="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2.75" customHeight="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2.75" customHeight="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2.75" customHeight="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2.75" customHeight="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2.75" customHeight="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2.75" customHeight="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2.75" customHeight="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2.75" customHeight="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2.75" customHeight="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2.75" customHeight="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2.75" customHeight="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2.75" customHeight="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2.75" customHeight="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2.75" customHeight="1">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2.75" customHeight="1">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2.75" customHeight="1">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2.75" customHeight="1">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2.75" customHeight="1">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2.75" customHeight="1">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2.75" customHeight="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2.75" customHeight="1">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2.75" customHeight="1">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2.75" customHeight="1">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2.75" customHeight="1">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2.75" customHeight="1">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2.75" customHeight="1">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2.75" customHeight="1">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2.75" customHeight="1">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2.75" customHeight="1">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2.75" customHeight="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2.75" customHeight="1">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2.75" customHeight="1">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2.75" customHeight="1">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2.75" customHeight="1">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2.75" customHeight="1">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2.75" customHeight="1">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2.75" customHeight="1">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2.75" customHeight="1">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2.75" customHeight="1">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2.75" customHeight="1">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2.75" customHeight="1">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2.75" customHeight="1">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2.75" customHeight="1">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2.75" customHeight="1">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2.75" customHeight="1">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2.75" customHeight="1">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2.75" customHeight="1">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2.75" customHeight="1">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2.75" customHeight="1">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2.75" customHeight="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2.75" customHeight="1">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2.75" customHeight="1">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2.75" customHeight="1">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2.75" customHeight="1">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2.75" customHeight="1">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2.75" customHeight="1">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2.75" customHeight="1">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2.75" customHeight="1">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2.75" customHeight="1">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2.75" customHeight="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2.75" customHeight="1">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2.75" customHeight="1">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2.75" customHeight="1">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2.75" customHeight="1">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2.75" customHeight="1">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2.75" customHeight="1">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2.75" customHeight="1">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2.75" customHeight="1">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2.75" customHeight="1">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2.75" customHeight="1">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5.75" customHeight="1"/>
    <row r="363" spans="1:26" ht="15.75" customHeight="1"/>
    <row r="364" spans="1:26" ht="15.75" customHeight="1"/>
    <row r="365" spans="1:26" ht="15.75" customHeight="1"/>
    <row r="366" spans="1:26" ht="15.75" customHeight="1"/>
    <row r="367" spans="1:26" ht="15.75" customHeight="1"/>
    <row r="368" spans="1:26"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9">
    <mergeCell ref="B12:B13"/>
    <mergeCell ref="B10:B11"/>
    <mergeCell ref="A10:A11"/>
    <mergeCell ref="A8:A9"/>
    <mergeCell ref="D10:D11"/>
    <mergeCell ref="D12:D13"/>
    <mergeCell ref="C14:C15"/>
    <mergeCell ref="A14:A15"/>
    <mergeCell ref="C10:C11"/>
    <mergeCell ref="C12:C13"/>
    <mergeCell ref="B14:B15"/>
    <mergeCell ref="A12:A13"/>
    <mergeCell ref="B8:B9"/>
    <mergeCell ref="D8:D9"/>
    <mergeCell ref="A22:M22"/>
    <mergeCell ref="A21:M21"/>
    <mergeCell ref="A23:M23"/>
    <mergeCell ref="A16:M16"/>
    <mergeCell ref="A17:M17"/>
    <mergeCell ref="A19:M19"/>
    <mergeCell ref="A18:M18"/>
    <mergeCell ref="D14:D15"/>
    <mergeCell ref="A20:M20"/>
    <mergeCell ref="F4:M4"/>
    <mergeCell ref="B4:E4"/>
    <mergeCell ref="C8:C9"/>
    <mergeCell ref="C6:C7"/>
    <mergeCell ref="B6:B7"/>
    <mergeCell ref="F2:M3"/>
    <mergeCell ref="A1:M1"/>
    <mergeCell ref="A2:E3"/>
    <mergeCell ref="A6:A7"/>
    <mergeCell ref="D6:D7"/>
    <mergeCell ref="A134:M134"/>
    <mergeCell ref="A129:M129"/>
    <mergeCell ref="A130:M130"/>
    <mergeCell ref="A114:M114"/>
    <mergeCell ref="A115:M115"/>
    <mergeCell ref="A41:M41"/>
    <mergeCell ref="A42:M42"/>
    <mergeCell ref="A39:M39"/>
    <mergeCell ref="A40:M40"/>
    <mergeCell ref="A44:M44"/>
    <mergeCell ref="A43:M43"/>
    <mergeCell ref="A45:M45"/>
    <mergeCell ref="A46:M46"/>
    <mergeCell ref="A48:M48"/>
    <mergeCell ref="A47:M47"/>
    <mergeCell ref="A49:M49"/>
    <mergeCell ref="A64:M64"/>
    <mergeCell ref="L56:M56"/>
    <mergeCell ref="A61:M61"/>
    <mergeCell ref="A32:M32"/>
    <mergeCell ref="A29:M29"/>
    <mergeCell ref="A28:M28"/>
    <mergeCell ref="A30:M30"/>
    <mergeCell ref="A31:M31"/>
    <mergeCell ref="A26:M26"/>
    <mergeCell ref="A27:M27"/>
    <mergeCell ref="A33:M33"/>
    <mergeCell ref="A36:M36"/>
    <mergeCell ref="A37:K38"/>
    <mergeCell ref="L37:M37"/>
    <mergeCell ref="L38:M38"/>
    <mergeCell ref="A35:M35"/>
    <mergeCell ref="A34:L34"/>
    <mergeCell ref="A55:K56"/>
    <mergeCell ref="A54:M54"/>
    <mergeCell ref="L55:M55"/>
    <mergeCell ref="A57:M57"/>
    <mergeCell ref="A58:M58"/>
    <mergeCell ref="A63:M63"/>
    <mergeCell ref="A59:M59"/>
    <mergeCell ref="A60:M60"/>
    <mergeCell ref="A62:M62"/>
    <mergeCell ref="A76:M76"/>
    <mergeCell ref="A75:M75"/>
    <mergeCell ref="A77:M77"/>
    <mergeCell ref="A80:M80"/>
    <mergeCell ref="A78:M78"/>
    <mergeCell ref="A79:M79"/>
    <mergeCell ref="A87:M87"/>
    <mergeCell ref="A66:M66"/>
    <mergeCell ref="A65:M65"/>
    <mergeCell ref="A86:M86"/>
    <mergeCell ref="A85:M85"/>
    <mergeCell ref="A84:M84"/>
    <mergeCell ref="A83:M83"/>
    <mergeCell ref="A67:M67"/>
    <mergeCell ref="A72:M72"/>
    <mergeCell ref="A70:M70"/>
    <mergeCell ref="A71:M71"/>
    <mergeCell ref="A69:M69"/>
    <mergeCell ref="A68:M68"/>
    <mergeCell ref="A73:K74"/>
    <mergeCell ref="L73:M73"/>
    <mergeCell ref="L74:M74"/>
    <mergeCell ref="A108:M108"/>
    <mergeCell ref="A88:M88"/>
    <mergeCell ref="A105:M105"/>
    <mergeCell ref="A91:K92"/>
    <mergeCell ref="A106:M106"/>
    <mergeCell ref="A107:M107"/>
    <mergeCell ref="A93:M93"/>
    <mergeCell ref="A100:M100"/>
    <mergeCell ref="A81:M81"/>
    <mergeCell ref="A82:M82"/>
    <mergeCell ref="L145:M145"/>
    <mergeCell ref="A25:M25"/>
    <mergeCell ref="A24:M24"/>
    <mergeCell ref="A53:M53"/>
    <mergeCell ref="A51:M51"/>
    <mergeCell ref="A52:M52"/>
    <mergeCell ref="A50:M50"/>
    <mergeCell ref="A99:M99"/>
    <mergeCell ref="A94:M94"/>
    <mergeCell ref="A95:M95"/>
    <mergeCell ref="A97:M97"/>
    <mergeCell ref="A98:M98"/>
    <mergeCell ref="A96:M96"/>
    <mergeCell ref="A109:K110"/>
    <mergeCell ref="L109:M109"/>
    <mergeCell ref="L110:M110"/>
    <mergeCell ref="A103:M103"/>
    <mergeCell ref="A102:M102"/>
    <mergeCell ref="L92:M92"/>
    <mergeCell ref="L91:M91"/>
    <mergeCell ref="A89:M89"/>
    <mergeCell ref="A90:M90"/>
    <mergeCell ref="A104:M104"/>
    <mergeCell ref="A101:M101"/>
    <mergeCell ref="A112:M112"/>
    <mergeCell ref="A111:M111"/>
    <mergeCell ref="A158:M158"/>
    <mergeCell ref="A159:M159"/>
    <mergeCell ref="A160:M160"/>
    <mergeCell ref="A161:M161"/>
    <mergeCell ref="A162:M162"/>
    <mergeCell ref="A155:M155"/>
    <mergeCell ref="A154:M154"/>
    <mergeCell ref="A152:M152"/>
    <mergeCell ref="A151:M151"/>
    <mergeCell ref="A153:M153"/>
    <mergeCell ref="A157:M157"/>
    <mergeCell ref="A156:M156"/>
    <mergeCell ref="A148:M148"/>
    <mergeCell ref="A149:M149"/>
    <mergeCell ref="A150:M150"/>
    <mergeCell ref="A135:M135"/>
    <mergeCell ref="A136:M136"/>
    <mergeCell ref="A143:M143"/>
    <mergeCell ref="A144:M144"/>
    <mergeCell ref="L146:M146"/>
    <mergeCell ref="A147:M147"/>
    <mergeCell ref="A145:K146"/>
    <mergeCell ref="A118:M118"/>
    <mergeCell ref="A125:M125"/>
    <mergeCell ref="A117:M117"/>
    <mergeCell ref="A116:M116"/>
    <mergeCell ref="A113:M113"/>
    <mergeCell ref="A141:M141"/>
    <mergeCell ref="A142:M142"/>
    <mergeCell ref="A137:M137"/>
    <mergeCell ref="A140:M140"/>
    <mergeCell ref="A133:M133"/>
    <mergeCell ref="A131:M131"/>
    <mergeCell ref="A132:M132"/>
    <mergeCell ref="A126:M126"/>
    <mergeCell ref="L128:M128"/>
    <mergeCell ref="A127:K128"/>
    <mergeCell ref="L127:M127"/>
    <mergeCell ref="A123:M123"/>
    <mergeCell ref="A124:M124"/>
    <mergeCell ref="A138:M138"/>
    <mergeCell ref="A139:M139"/>
    <mergeCell ref="A121:M121"/>
    <mergeCell ref="A122:M122"/>
    <mergeCell ref="A119:M119"/>
    <mergeCell ref="A120:M120"/>
  </mergeCells>
  <conditionalFormatting sqref="C6:C9">
    <cfRule type="cellIs" dxfId="154" priority="1" operator="greaterThanOrEqual">
      <formula>0.87</formula>
    </cfRule>
  </conditionalFormatting>
  <conditionalFormatting sqref="C6:C9">
    <cfRule type="cellIs" dxfId="153" priority="2" operator="lessThan">
      <formula>0.87</formula>
    </cfRule>
  </conditionalFormatting>
  <conditionalFormatting sqref="C10:C11">
    <cfRule type="cellIs" dxfId="152" priority="3" operator="greaterThanOrEqual">
      <formula>0.7</formula>
    </cfRule>
  </conditionalFormatting>
  <conditionalFormatting sqref="C10:C11">
    <cfRule type="cellIs" dxfId="151" priority="4" operator="lessThan">
      <formula>0.7</formula>
    </cfRule>
  </conditionalFormatting>
  <conditionalFormatting sqref="C12:C13">
    <cfRule type="cellIs" dxfId="150" priority="5" operator="greaterThanOrEqual">
      <formula>0.93</formula>
    </cfRule>
  </conditionalFormatting>
  <conditionalFormatting sqref="C12:C13">
    <cfRule type="cellIs" dxfId="149" priority="6" operator="lessThan">
      <formula>0.93</formula>
    </cfRule>
  </conditionalFormatting>
  <conditionalFormatting sqref="C14:C15">
    <cfRule type="cellIs" dxfId="148" priority="7" operator="greaterThanOrEqual">
      <formula>0.78</formula>
    </cfRule>
  </conditionalFormatting>
  <conditionalFormatting sqref="C14:C15">
    <cfRule type="cellIs" dxfId="147" priority="8" operator="lessThan">
      <formula>0.78</formula>
    </cfRule>
  </conditionalFormatting>
  <conditionalFormatting sqref="C6:C15">
    <cfRule type="cellIs" dxfId="146" priority="9" operator="equal">
      <formula>0</formula>
    </cfRule>
  </conditionalFormatting>
  <conditionalFormatting sqref="D6:D9">
    <cfRule type="cellIs" dxfId="145" priority="10" operator="greaterThanOrEqual">
      <formula>0.87</formula>
    </cfRule>
  </conditionalFormatting>
  <conditionalFormatting sqref="D6:D9">
    <cfRule type="cellIs" dxfId="144" priority="11" operator="lessThan">
      <formula>0.87</formula>
    </cfRule>
  </conditionalFormatting>
  <conditionalFormatting sqref="D10:D11">
    <cfRule type="cellIs" dxfId="143" priority="12" operator="greaterThanOrEqual">
      <formula>0.7</formula>
    </cfRule>
  </conditionalFormatting>
  <conditionalFormatting sqref="D10:D11">
    <cfRule type="cellIs" dxfId="142" priority="13" operator="lessThan">
      <formula>0.7</formula>
    </cfRule>
  </conditionalFormatting>
  <conditionalFormatting sqref="D12:D13">
    <cfRule type="cellIs" dxfId="141" priority="14" operator="greaterThanOrEqual">
      <formula>0.93</formula>
    </cfRule>
  </conditionalFormatting>
  <conditionalFormatting sqref="D12:D13">
    <cfRule type="cellIs" dxfId="140" priority="15" operator="lessThan">
      <formula>0.93</formula>
    </cfRule>
  </conditionalFormatting>
  <conditionalFormatting sqref="D14:D15">
    <cfRule type="cellIs" dxfId="139" priority="16" operator="greaterThanOrEqual">
      <formula>0.78</formula>
    </cfRule>
  </conditionalFormatting>
  <conditionalFormatting sqref="D14:D15">
    <cfRule type="cellIs" dxfId="138" priority="17" operator="lessThan">
      <formula>0.78</formula>
    </cfRule>
  </conditionalFormatting>
  <conditionalFormatting sqref="D6:D15">
    <cfRule type="cellIs" dxfId="137" priority="18" operator="equal">
      <formula>0</formula>
    </cfRule>
  </conditionalFormatting>
  <conditionalFormatting sqref="M34">
    <cfRule type="notContainsBlanks" dxfId="136" priority="19">
      <formula>LEN(TRIM(M34))&gt;0</formula>
    </cfRule>
  </conditionalFormatting>
  <hyperlinks>
    <hyperlink ref="A4" location="Biennial SQSP Overview!A1" display="'Biennial SQSP Overview'!A1"/>
  </hyperlinks>
  <printOptions horizontalCentered="1"/>
  <pageMargins left="0.2" right="0.2" top="0.25" bottom="0.25" header="0" footer="0"/>
  <pageSetup fitToHeight="0" orientation="portrait"/>
  <extLst>
    <ext xmlns:x14="http://schemas.microsoft.com/office/spreadsheetml/2009/9/main" uri="{CCE6A557-97BC-4b89-ADB6-D9C93CAAB3DF}">
      <x14:dataValidations xmlns:xm="http://schemas.microsoft.com/office/excel/2006/main" count="1">
        <x14:dataValidation type="list" allowBlank="1" showInputMessage="1" showErrorMessage="1" prompt="Value is not valid. - The value you entered is not valid. Select a value from the drop-down menu.">
          <x14:formula1>
            <xm:f>tables!$A$5:$A$13</xm:f>
          </x14:formula1>
          <xm:sqref>L38 L56 L74 L92 L110 L128 L146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heetViews>
  <sheetFormatPr defaultColWidth="14.42578125" defaultRowHeight="15" customHeight="1"/>
  <cols>
    <col min="1" max="1" width="53.28515625" customWidth="1"/>
    <col min="2" max="2" width="13.140625" customWidth="1"/>
    <col min="3" max="3" width="12.85546875" customWidth="1"/>
    <col min="4" max="4" width="12.85546875" hidden="1" customWidth="1"/>
    <col min="5" max="5" width="11.28515625" customWidth="1"/>
    <col min="6" max="6" width="12.140625" customWidth="1"/>
    <col min="7" max="9" width="10.7109375" customWidth="1"/>
    <col min="10" max="10" width="12.140625" customWidth="1"/>
    <col min="11" max="13" width="10.7109375" customWidth="1"/>
    <col min="14" max="26" width="8.85546875" customWidth="1"/>
  </cols>
  <sheetData>
    <row r="1" spans="1:26" ht="12.75" customHeight="1">
      <c r="A1" s="238" t="s">
        <v>61</v>
      </c>
      <c r="B1" s="232"/>
      <c r="C1" s="232"/>
      <c r="D1" s="232"/>
      <c r="E1" s="232"/>
      <c r="F1" s="232"/>
      <c r="G1" s="232"/>
      <c r="H1" s="232"/>
      <c r="I1" s="232"/>
      <c r="J1" s="232"/>
      <c r="K1" s="232"/>
      <c r="L1" s="232"/>
      <c r="M1" s="219"/>
      <c r="N1" s="24"/>
      <c r="O1" s="24"/>
      <c r="P1" s="24"/>
      <c r="Q1" s="24"/>
      <c r="R1" s="24"/>
      <c r="S1" s="24"/>
      <c r="T1" s="24"/>
      <c r="U1" s="24"/>
      <c r="V1" s="24"/>
      <c r="W1" s="24"/>
      <c r="X1" s="24"/>
      <c r="Y1" s="24"/>
      <c r="Z1" s="24"/>
    </row>
    <row r="2" spans="1:26" ht="13.5" customHeight="1">
      <c r="A2" s="239" t="str">
        <f>"State:  " &amp;'Biennial SQSP Overview'!A1:G1</f>
        <v>State:  Maryland</v>
      </c>
      <c r="B2" s="213"/>
      <c r="C2" s="213"/>
      <c r="D2" s="213"/>
      <c r="E2" s="214"/>
      <c r="F2" s="237" t="str">
        <f>"Federal Fiscal Year: "&amp;RIGHT('Biennial SQSP Overview'!A2,4)&amp; "-" &amp; RIGHT('Alternate Year Overview'!A2, 4)&amp;" SQSP Corrective Action Plan &amp; Progress Report"</f>
        <v>Federal Fiscal Year: 2020-2021 SQSP Corrective Action Plan &amp; Progress Report</v>
      </c>
      <c r="G2" s="213"/>
      <c r="H2" s="213"/>
      <c r="I2" s="213"/>
      <c r="J2" s="213"/>
      <c r="K2" s="213"/>
      <c r="L2" s="213"/>
      <c r="M2" s="214"/>
      <c r="N2" s="9"/>
      <c r="O2" s="9"/>
      <c r="P2" s="9"/>
      <c r="Q2" s="9"/>
      <c r="R2" s="9"/>
      <c r="S2" s="9"/>
      <c r="T2" s="9"/>
      <c r="U2" s="9"/>
      <c r="V2" s="9"/>
      <c r="W2" s="9"/>
      <c r="X2" s="9"/>
      <c r="Y2" s="9"/>
      <c r="Z2" s="9"/>
    </row>
    <row r="3" spans="1:26" ht="12.75" customHeight="1">
      <c r="A3" s="221"/>
      <c r="B3" s="216"/>
      <c r="C3" s="216"/>
      <c r="D3" s="216"/>
      <c r="E3" s="217"/>
      <c r="F3" s="221"/>
      <c r="G3" s="216"/>
      <c r="H3" s="216"/>
      <c r="I3" s="216"/>
      <c r="J3" s="216"/>
      <c r="K3" s="216"/>
      <c r="L3" s="216"/>
      <c r="M3" s="217"/>
      <c r="N3" s="9"/>
      <c r="O3" s="9"/>
      <c r="P3" s="9"/>
      <c r="Q3" s="9"/>
      <c r="R3" s="9"/>
      <c r="S3" s="9"/>
      <c r="T3" s="9"/>
      <c r="U3" s="9"/>
      <c r="V3" s="9"/>
      <c r="W3" s="9"/>
      <c r="X3" s="9"/>
      <c r="Y3" s="9"/>
      <c r="Z3" s="9"/>
    </row>
    <row r="4" spans="1:26" ht="15.75" customHeight="1">
      <c r="A4" s="28" t="s">
        <v>82</v>
      </c>
      <c r="B4" s="233" t="str">
        <f>"Back to Alternate Overview " &amp; RIGHT('Alternate Year Overview'!A2, 4)</f>
        <v>Back to Alternate Overview 2021</v>
      </c>
      <c r="C4" s="232"/>
      <c r="D4" s="232"/>
      <c r="E4" s="219"/>
      <c r="F4" s="231" t="s">
        <v>87</v>
      </c>
      <c r="G4" s="232"/>
      <c r="H4" s="232"/>
      <c r="I4" s="232"/>
      <c r="J4" s="232"/>
      <c r="K4" s="232"/>
      <c r="L4" s="232"/>
      <c r="M4" s="219"/>
      <c r="N4" s="30"/>
      <c r="O4" s="31"/>
      <c r="P4" s="31"/>
      <c r="Q4" s="31"/>
      <c r="R4" s="31"/>
      <c r="S4" s="31"/>
      <c r="T4" s="31"/>
      <c r="U4" s="31"/>
      <c r="V4" s="31"/>
      <c r="W4" s="31"/>
      <c r="X4" s="31"/>
      <c r="Y4" s="31"/>
      <c r="Z4" s="31"/>
    </row>
    <row r="5" spans="1:26" ht="12.75" customHeight="1">
      <c r="A5" s="32" t="s">
        <v>145</v>
      </c>
      <c r="B5" s="32" t="s">
        <v>94</v>
      </c>
      <c r="C5" s="33" t="str">
        <f>"CAP Based on SQSP "&amp; RIGHT('Biennial SQSP Overview'!A2, 4) &amp;" Performance Level"</f>
        <v>CAP Based on SQSP 2020 Performance Level</v>
      </c>
      <c r="D5" s="33" t="str">
        <f>"CAP Based on SQSP "&amp; RIGHT('Alternate Year Overview'!A2, 4) &amp;" Performance Level"</f>
        <v>CAP Based on SQSP 2021 Performance Level</v>
      </c>
      <c r="E5" s="33" t="s">
        <v>101</v>
      </c>
      <c r="F5" s="34" t="str">
        <f>"12/31/" &amp; RIGHT('Biennial SQSP Overview'!A2, 4)-(1) &amp; " Quarter 1"</f>
        <v>12/31/2019 Quarter 1</v>
      </c>
      <c r="G5" s="34" t="str">
        <f>"3/31/" &amp; RIGHT('Biennial SQSP Overview'!A2, 4) &amp; " Quarter 2"</f>
        <v>3/31/2020 Quarter 2</v>
      </c>
      <c r="H5" s="34" t="str">
        <f>"6/30/" &amp; RIGHT('Biennial SQSP Overview'!A2, 4) &amp; " Quarter 3"</f>
        <v>6/30/2020 Quarter 3</v>
      </c>
      <c r="I5" s="34" t="str">
        <f>"9/30/" &amp; RIGHT('Biennial SQSP Overview'!A2, 4) &amp; " Quarter 4"</f>
        <v>9/30/2020 Quarter 4</v>
      </c>
      <c r="J5" s="34" t="str">
        <f>"12/31/" &amp; RIGHT('Biennial SQSP Overview'!A2, 4) &amp; " Quarter 5"</f>
        <v>12/31/2020 Quarter 5</v>
      </c>
      <c r="K5" s="34" t="str">
        <f>"3/31/" &amp; RIGHT('Biennial SQSP Overview'!A2, 4)+(1) &amp; " Quarter 6"</f>
        <v>3/31/2021 Quarter 6</v>
      </c>
      <c r="L5" s="34" t="str">
        <f>"6/30/" &amp; RIGHT('Biennial SQSP Overview'!A2, 4)+(1) &amp; " Quarter 7"</f>
        <v>6/30/2021 Quarter 7</v>
      </c>
      <c r="M5" s="34" t="str">
        <f>"9/30/" &amp; RIGHT('Biennial SQSP Overview'!A2, 4)+(1) &amp; " Quarter 8"</f>
        <v>9/30/2021 Quarter 8</v>
      </c>
      <c r="N5" s="9"/>
      <c r="O5" s="9"/>
      <c r="P5" s="9"/>
      <c r="Q5" s="9"/>
      <c r="R5" s="9"/>
      <c r="S5" s="9"/>
      <c r="T5" s="9"/>
      <c r="U5" s="9"/>
      <c r="V5" s="9"/>
      <c r="W5" s="9"/>
      <c r="X5" s="9"/>
      <c r="Y5" s="9"/>
      <c r="Z5" s="9"/>
    </row>
    <row r="6" spans="1:26" ht="15" customHeight="1">
      <c r="A6" s="240" t="s">
        <v>146</v>
      </c>
      <c r="B6" s="236" t="str">
        <f>'Biennial SQSP Overview'!C10</f>
        <v>≥ 80%</v>
      </c>
      <c r="C6" s="234">
        <f>'Biennial SQSP Overview'!G10</f>
        <v>0.84230000000000005</v>
      </c>
      <c r="D6" s="234">
        <f>'Alternate Year Overview'!G10</f>
        <v>0</v>
      </c>
      <c r="E6" s="39" t="s">
        <v>111</v>
      </c>
      <c r="F6" s="40"/>
      <c r="G6" s="40"/>
      <c r="H6" s="40"/>
      <c r="I6" s="40"/>
      <c r="J6" s="40"/>
      <c r="K6" s="40"/>
      <c r="L6" s="40"/>
      <c r="M6" s="40"/>
      <c r="N6" s="9"/>
      <c r="O6" s="9"/>
      <c r="P6" s="9"/>
      <c r="Q6" s="9"/>
      <c r="R6" s="9"/>
      <c r="S6" s="9"/>
      <c r="T6" s="9"/>
      <c r="U6" s="9"/>
      <c r="V6" s="9"/>
      <c r="W6" s="9"/>
      <c r="X6" s="9"/>
      <c r="Y6" s="9"/>
      <c r="Z6" s="9"/>
    </row>
    <row r="7" spans="1:26" ht="15" customHeight="1">
      <c r="A7" s="235"/>
      <c r="B7" s="235"/>
      <c r="C7" s="235"/>
      <c r="D7" s="235"/>
      <c r="E7" s="43" t="s">
        <v>114</v>
      </c>
      <c r="F7" s="44"/>
      <c r="G7" s="44"/>
      <c r="H7" s="44"/>
      <c r="I7" s="44"/>
      <c r="J7" s="44"/>
      <c r="K7" s="44"/>
      <c r="L7" s="44"/>
      <c r="M7" s="44"/>
      <c r="N7" s="9"/>
      <c r="O7" s="9"/>
      <c r="P7" s="9"/>
      <c r="Q7" s="9"/>
      <c r="R7" s="9"/>
      <c r="S7" s="9"/>
      <c r="T7" s="9"/>
      <c r="U7" s="9"/>
      <c r="V7" s="9"/>
      <c r="W7" s="9"/>
      <c r="X7" s="9"/>
      <c r="Y7" s="9"/>
      <c r="Z7" s="9"/>
    </row>
    <row r="8" spans="1:26" ht="12.75" customHeight="1">
      <c r="A8" s="241" t="s">
        <v>125</v>
      </c>
      <c r="B8" s="232"/>
      <c r="C8" s="232"/>
      <c r="D8" s="232"/>
      <c r="E8" s="232"/>
      <c r="F8" s="232"/>
      <c r="G8" s="232"/>
      <c r="H8" s="232"/>
      <c r="I8" s="232"/>
      <c r="J8" s="232"/>
      <c r="K8" s="232"/>
      <c r="L8" s="232"/>
      <c r="M8" s="219"/>
      <c r="N8" s="9"/>
      <c r="O8" s="9"/>
      <c r="P8" s="9"/>
      <c r="Q8" s="9"/>
      <c r="R8" s="9"/>
      <c r="S8" s="9"/>
      <c r="T8" s="9"/>
      <c r="U8" s="9"/>
      <c r="V8" s="9"/>
      <c r="W8" s="9"/>
      <c r="X8" s="9"/>
      <c r="Y8" s="9"/>
      <c r="Z8" s="9"/>
    </row>
    <row r="9" spans="1:26" ht="30" customHeight="1">
      <c r="A9" s="242"/>
      <c r="B9" s="232"/>
      <c r="C9" s="232"/>
      <c r="D9" s="232"/>
      <c r="E9" s="232"/>
      <c r="F9" s="232"/>
      <c r="G9" s="232"/>
      <c r="H9" s="232"/>
      <c r="I9" s="232"/>
      <c r="J9" s="232"/>
      <c r="K9" s="232"/>
      <c r="L9" s="232"/>
      <c r="M9" s="219"/>
      <c r="N9" s="9"/>
      <c r="O9" s="9"/>
      <c r="P9" s="9"/>
      <c r="Q9" s="9"/>
      <c r="R9" s="9"/>
      <c r="S9" s="9"/>
      <c r="T9" s="9"/>
      <c r="U9" s="9"/>
      <c r="V9" s="9"/>
      <c r="W9" s="9"/>
      <c r="X9" s="9"/>
      <c r="Y9" s="9"/>
      <c r="Z9" s="9"/>
    </row>
    <row r="10" spans="1:26" ht="15" customHeight="1">
      <c r="A10" s="243" t="s">
        <v>126</v>
      </c>
      <c r="B10" s="213"/>
      <c r="C10" s="213"/>
      <c r="D10" s="213"/>
      <c r="E10" s="213"/>
      <c r="F10" s="213"/>
      <c r="G10" s="213"/>
      <c r="H10" s="213"/>
      <c r="I10" s="213"/>
      <c r="J10" s="213"/>
      <c r="K10" s="213"/>
      <c r="L10" s="213"/>
      <c r="M10" s="214"/>
      <c r="N10" s="53"/>
      <c r="O10" s="53"/>
      <c r="P10" s="53"/>
      <c r="Q10" s="53"/>
      <c r="R10" s="53"/>
      <c r="S10" s="53"/>
      <c r="T10" s="53"/>
      <c r="U10" s="53"/>
      <c r="V10" s="53"/>
      <c r="W10" s="53"/>
      <c r="X10" s="53"/>
      <c r="Y10" s="53"/>
      <c r="Z10" s="53"/>
    </row>
    <row r="11" spans="1:26" ht="15" customHeight="1">
      <c r="A11" s="223" t="s">
        <v>128</v>
      </c>
      <c r="B11" s="156"/>
      <c r="C11" s="156"/>
      <c r="D11" s="156"/>
      <c r="E11" s="156"/>
      <c r="F11" s="156"/>
      <c r="G11" s="156"/>
      <c r="H11" s="156"/>
      <c r="I11" s="156"/>
      <c r="J11" s="156"/>
      <c r="K11" s="156"/>
      <c r="L11" s="156"/>
      <c r="M11" s="210"/>
      <c r="N11" s="53"/>
      <c r="O11" s="53"/>
      <c r="P11" s="53"/>
      <c r="Q11" s="53"/>
      <c r="R11" s="53"/>
      <c r="S11" s="53"/>
      <c r="T11" s="53"/>
      <c r="U11" s="53"/>
      <c r="V11" s="53"/>
      <c r="W11" s="53"/>
      <c r="X11" s="53"/>
      <c r="Y11" s="53"/>
      <c r="Z11" s="53"/>
    </row>
    <row r="12" spans="1:26" ht="15" customHeight="1">
      <c r="A12" s="225"/>
      <c r="B12" s="156"/>
      <c r="C12" s="156"/>
      <c r="D12" s="156"/>
      <c r="E12" s="156"/>
      <c r="F12" s="156"/>
      <c r="G12" s="156"/>
      <c r="H12" s="156"/>
      <c r="I12" s="156"/>
      <c r="J12" s="156"/>
      <c r="K12" s="156"/>
      <c r="L12" s="156"/>
      <c r="M12" s="210"/>
      <c r="N12" s="53"/>
      <c r="O12" s="53"/>
      <c r="P12" s="53"/>
      <c r="Q12" s="53"/>
      <c r="R12" s="53"/>
      <c r="S12" s="53"/>
      <c r="T12" s="53"/>
      <c r="U12" s="53"/>
      <c r="V12" s="53"/>
      <c r="W12" s="53"/>
      <c r="X12" s="53"/>
      <c r="Y12" s="53"/>
      <c r="Z12" s="53"/>
    </row>
    <row r="13" spans="1:26" ht="15" hidden="1" customHeight="1">
      <c r="A13" s="224" t="s">
        <v>129</v>
      </c>
      <c r="B13" s="156"/>
      <c r="C13" s="156"/>
      <c r="D13" s="156"/>
      <c r="E13" s="156"/>
      <c r="F13" s="156"/>
      <c r="G13" s="156"/>
      <c r="H13" s="156"/>
      <c r="I13" s="156"/>
      <c r="J13" s="156"/>
      <c r="K13" s="156"/>
      <c r="L13" s="156"/>
      <c r="M13" s="210"/>
      <c r="N13" s="53"/>
      <c r="O13" s="53"/>
      <c r="P13" s="53"/>
      <c r="Q13" s="53"/>
      <c r="R13" s="53"/>
      <c r="S13" s="53"/>
      <c r="T13" s="53"/>
      <c r="U13" s="53"/>
      <c r="V13" s="53"/>
      <c r="W13" s="53"/>
      <c r="X13" s="53"/>
      <c r="Y13" s="53"/>
      <c r="Z13" s="53"/>
    </row>
    <row r="14" spans="1:26" ht="15" customHeight="1">
      <c r="A14" s="223" t="s">
        <v>130</v>
      </c>
      <c r="B14" s="156"/>
      <c r="C14" s="156"/>
      <c r="D14" s="156"/>
      <c r="E14" s="156"/>
      <c r="F14" s="156"/>
      <c r="G14" s="156"/>
      <c r="H14" s="156"/>
      <c r="I14" s="156"/>
      <c r="J14" s="156"/>
      <c r="K14" s="156"/>
      <c r="L14" s="156"/>
      <c r="M14" s="210"/>
      <c r="N14" s="53"/>
      <c r="O14" s="53"/>
      <c r="P14" s="53"/>
      <c r="Q14" s="53"/>
      <c r="R14" s="53"/>
      <c r="S14" s="53"/>
      <c r="T14" s="53"/>
      <c r="U14" s="53"/>
      <c r="V14" s="53"/>
      <c r="W14" s="53"/>
      <c r="X14" s="53"/>
      <c r="Y14" s="53"/>
      <c r="Z14" s="53"/>
    </row>
    <row r="15" spans="1:26" ht="15" customHeight="1">
      <c r="A15" s="225"/>
      <c r="B15" s="156"/>
      <c r="C15" s="156"/>
      <c r="D15" s="156"/>
      <c r="E15" s="156"/>
      <c r="F15" s="156"/>
      <c r="G15" s="156"/>
      <c r="H15" s="156"/>
      <c r="I15" s="156"/>
      <c r="J15" s="156"/>
      <c r="K15" s="156"/>
      <c r="L15" s="156"/>
      <c r="M15" s="210"/>
      <c r="N15" s="53"/>
      <c r="O15" s="53"/>
      <c r="P15" s="53"/>
      <c r="Q15" s="53"/>
      <c r="R15" s="53"/>
      <c r="S15" s="53"/>
      <c r="T15" s="53"/>
      <c r="U15" s="53"/>
      <c r="V15" s="53"/>
      <c r="W15" s="53"/>
      <c r="X15" s="53"/>
      <c r="Y15" s="53"/>
      <c r="Z15" s="53"/>
    </row>
    <row r="16" spans="1:26" ht="15" hidden="1" customHeight="1">
      <c r="A16" s="224" t="s">
        <v>129</v>
      </c>
      <c r="B16" s="156"/>
      <c r="C16" s="156"/>
      <c r="D16" s="156"/>
      <c r="E16" s="156"/>
      <c r="F16" s="156"/>
      <c r="G16" s="156"/>
      <c r="H16" s="156"/>
      <c r="I16" s="156"/>
      <c r="J16" s="156"/>
      <c r="K16" s="156"/>
      <c r="L16" s="156"/>
      <c r="M16" s="210"/>
      <c r="N16" s="53"/>
      <c r="O16" s="53"/>
      <c r="P16" s="53"/>
      <c r="Q16" s="53"/>
      <c r="R16" s="53"/>
      <c r="S16" s="53"/>
      <c r="T16" s="53"/>
      <c r="U16" s="53"/>
      <c r="V16" s="53"/>
      <c r="W16" s="53"/>
      <c r="X16" s="53"/>
      <c r="Y16" s="53"/>
      <c r="Z16" s="53"/>
    </row>
    <row r="17" spans="1:26" ht="45" customHeight="1">
      <c r="A17" s="223" t="s">
        <v>131</v>
      </c>
      <c r="B17" s="156"/>
      <c r="C17" s="156"/>
      <c r="D17" s="156"/>
      <c r="E17" s="156"/>
      <c r="F17" s="156"/>
      <c r="G17" s="156"/>
      <c r="H17" s="156"/>
      <c r="I17" s="156"/>
      <c r="J17" s="156"/>
      <c r="K17" s="156"/>
      <c r="L17" s="156"/>
      <c r="M17" s="210"/>
      <c r="N17" s="53"/>
      <c r="O17" s="53"/>
      <c r="P17" s="53"/>
      <c r="Q17" s="53"/>
      <c r="R17" s="53"/>
      <c r="S17" s="53"/>
      <c r="T17" s="53"/>
      <c r="U17" s="53"/>
      <c r="V17" s="53"/>
      <c r="W17" s="53"/>
      <c r="X17" s="53"/>
      <c r="Y17" s="53"/>
      <c r="Z17" s="53"/>
    </row>
    <row r="18" spans="1:26" ht="15" customHeight="1">
      <c r="A18" s="225"/>
      <c r="B18" s="156"/>
      <c r="C18" s="156"/>
      <c r="D18" s="156"/>
      <c r="E18" s="156"/>
      <c r="F18" s="156"/>
      <c r="G18" s="156"/>
      <c r="H18" s="156"/>
      <c r="I18" s="156"/>
      <c r="J18" s="156"/>
      <c r="K18" s="156"/>
      <c r="L18" s="156"/>
      <c r="M18" s="210"/>
      <c r="N18" s="53"/>
      <c r="O18" s="53"/>
      <c r="P18" s="53"/>
      <c r="Q18" s="53"/>
      <c r="R18" s="53"/>
      <c r="S18" s="53"/>
      <c r="T18" s="53"/>
      <c r="U18" s="53"/>
      <c r="V18" s="53"/>
      <c r="W18" s="53"/>
      <c r="X18" s="53"/>
      <c r="Y18" s="53"/>
      <c r="Z18" s="53"/>
    </row>
    <row r="19" spans="1:26" ht="15" hidden="1" customHeight="1">
      <c r="A19" s="224" t="s">
        <v>129</v>
      </c>
      <c r="B19" s="156"/>
      <c r="C19" s="156"/>
      <c r="D19" s="156"/>
      <c r="E19" s="156"/>
      <c r="F19" s="156"/>
      <c r="G19" s="156"/>
      <c r="H19" s="156"/>
      <c r="I19" s="156"/>
      <c r="J19" s="156"/>
      <c r="K19" s="156"/>
      <c r="L19" s="156"/>
      <c r="M19" s="210"/>
      <c r="N19" s="53"/>
      <c r="O19" s="53"/>
      <c r="P19" s="53"/>
      <c r="Q19" s="53"/>
      <c r="R19" s="53"/>
      <c r="S19" s="53"/>
      <c r="T19" s="53"/>
      <c r="U19" s="53"/>
      <c r="V19" s="53"/>
      <c r="W19" s="53"/>
      <c r="X19" s="53"/>
      <c r="Y19" s="53"/>
      <c r="Z19" s="53"/>
    </row>
    <row r="20" spans="1:26" ht="30" customHeight="1">
      <c r="A20" s="223" t="s">
        <v>132</v>
      </c>
      <c r="B20" s="156"/>
      <c r="C20" s="156"/>
      <c r="D20" s="156"/>
      <c r="E20" s="156"/>
      <c r="F20" s="156"/>
      <c r="G20" s="156"/>
      <c r="H20" s="156"/>
      <c r="I20" s="156"/>
      <c r="J20" s="156"/>
      <c r="K20" s="156"/>
      <c r="L20" s="156"/>
      <c r="M20" s="210"/>
      <c r="N20" s="53"/>
      <c r="O20" s="53"/>
      <c r="P20" s="53"/>
      <c r="Q20" s="53"/>
      <c r="R20" s="53"/>
      <c r="S20" s="53"/>
      <c r="T20" s="53"/>
      <c r="U20" s="53"/>
      <c r="V20" s="53"/>
      <c r="W20" s="53"/>
      <c r="X20" s="53"/>
      <c r="Y20" s="53"/>
      <c r="Z20" s="53"/>
    </row>
    <row r="21" spans="1:26" ht="15" customHeight="1">
      <c r="A21" s="225"/>
      <c r="B21" s="156"/>
      <c r="C21" s="156"/>
      <c r="D21" s="156"/>
      <c r="E21" s="156"/>
      <c r="F21" s="156"/>
      <c r="G21" s="156"/>
      <c r="H21" s="156"/>
      <c r="I21" s="156"/>
      <c r="J21" s="156"/>
      <c r="K21" s="156"/>
      <c r="L21" s="156"/>
      <c r="M21" s="210"/>
      <c r="N21" s="53"/>
      <c r="O21" s="53"/>
      <c r="P21" s="53"/>
      <c r="Q21" s="53"/>
      <c r="R21" s="53"/>
      <c r="S21" s="53"/>
      <c r="T21" s="53"/>
      <c r="U21" s="53"/>
      <c r="V21" s="53"/>
      <c r="W21" s="53"/>
      <c r="X21" s="53"/>
      <c r="Y21" s="53"/>
      <c r="Z21" s="53"/>
    </row>
    <row r="22" spans="1:26" ht="15" hidden="1" customHeight="1">
      <c r="A22" s="224" t="s">
        <v>129</v>
      </c>
      <c r="B22" s="156"/>
      <c r="C22" s="156"/>
      <c r="D22" s="156"/>
      <c r="E22" s="156"/>
      <c r="F22" s="156"/>
      <c r="G22" s="156"/>
      <c r="H22" s="156"/>
      <c r="I22" s="156"/>
      <c r="J22" s="156"/>
      <c r="K22" s="156"/>
      <c r="L22" s="156"/>
      <c r="M22" s="210"/>
      <c r="N22" s="53"/>
      <c r="O22" s="53"/>
      <c r="P22" s="53"/>
      <c r="Q22" s="53"/>
      <c r="R22" s="53"/>
      <c r="S22" s="53"/>
      <c r="T22" s="53"/>
      <c r="U22" s="53"/>
      <c r="V22" s="53"/>
      <c r="W22" s="53"/>
      <c r="X22" s="53"/>
      <c r="Y22" s="53"/>
      <c r="Z22" s="53"/>
    </row>
    <row r="23" spans="1:26" ht="15" customHeight="1">
      <c r="A23" s="223" t="s">
        <v>133</v>
      </c>
      <c r="B23" s="156"/>
      <c r="C23" s="156"/>
      <c r="D23" s="156"/>
      <c r="E23" s="156"/>
      <c r="F23" s="156"/>
      <c r="G23" s="156"/>
      <c r="H23" s="156"/>
      <c r="I23" s="156"/>
      <c r="J23" s="156"/>
      <c r="K23" s="156"/>
      <c r="L23" s="156"/>
      <c r="M23" s="210"/>
      <c r="N23" s="53"/>
      <c r="O23" s="53"/>
      <c r="P23" s="53"/>
      <c r="Q23" s="53"/>
      <c r="R23" s="53"/>
      <c r="S23" s="53"/>
      <c r="T23" s="53"/>
      <c r="U23" s="53"/>
      <c r="V23" s="53"/>
      <c r="W23" s="53"/>
      <c r="X23" s="53"/>
      <c r="Y23" s="53"/>
      <c r="Z23" s="53"/>
    </row>
    <row r="24" spans="1:26" ht="15" customHeight="1">
      <c r="A24" s="225"/>
      <c r="B24" s="156"/>
      <c r="C24" s="156"/>
      <c r="D24" s="156"/>
      <c r="E24" s="156"/>
      <c r="F24" s="156"/>
      <c r="G24" s="156"/>
      <c r="H24" s="156"/>
      <c r="I24" s="156"/>
      <c r="J24" s="156"/>
      <c r="K24" s="156"/>
      <c r="L24" s="156"/>
      <c r="M24" s="210"/>
      <c r="N24" s="53"/>
      <c r="O24" s="53"/>
      <c r="P24" s="53"/>
      <c r="Q24" s="53"/>
      <c r="R24" s="53"/>
      <c r="S24" s="53"/>
      <c r="T24" s="53"/>
      <c r="U24" s="53"/>
      <c r="V24" s="53"/>
      <c r="W24" s="53"/>
      <c r="X24" s="53"/>
      <c r="Y24" s="53"/>
      <c r="Z24" s="53"/>
    </row>
    <row r="25" spans="1:26" ht="15" hidden="1" customHeight="1">
      <c r="A25" s="224" t="s">
        <v>129</v>
      </c>
      <c r="B25" s="156"/>
      <c r="C25" s="156"/>
      <c r="D25" s="156"/>
      <c r="E25" s="156"/>
      <c r="F25" s="156"/>
      <c r="G25" s="156"/>
      <c r="H25" s="156"/>
      <c r="I25" s="156"/>
      <c r="J25" s="156"/>
      <c r="K25" s="156"/>
      <c r="L25" s="156"/>
      <c r="M25" s="210"/>
      <c r="N25" s="53"/>
      <c r="O25" s="53"/>
      <c r="P25" s="53"/>
      <c r="Q25" s="53"/>
      <c r="R25" s="53"/>
      <c r="S25" s="53"/>
      <c r="T25" s="53"/>
      <c r="U25" s="53"/>
      <c r="V25" s="53"/>
      <c r="W25" s="53"/>
      <c r="X25" s="53"/>
      <c r="Y25" s="53"/>
      <c r="Z25" s="53"/>
    </row>
    <row r="26" spans="1:26" ht="30" customHeight="1">
      <c r="A26" s="223" t="s">
        <v>149</v>
      </c>
      <c r="B26" s="156"/>
      <c r="C26" s="156"/>
      <c r="D26" s="156"/>
      <c r="E26" s="156"/>
      <c r="F26" s="156"/>
      <c r="G26" s="156"/>
      <c r="H26" s="156"/>
      <c r="I26" s="156"/>
      <c r="J26" s="156"/>
      <c r="K26" s="156"/>
      <c r="L26" s="230"/>
      <c r="M26" s="60"/>
      <c r="N26" s="53"/>
      <c r="O26" s="53"/>
      <c r="P26" s="53"/>
      <c r="Q26" s="53"/>
      <c r="R26" s="53"/>
      <c r="S26" s="53"/>
      <c r="T26" s="53"/>
      <c r="U26" s="53"/>
      <c r="V26" s="53"/>
      <c r="W26" s="53"/>
      <c r="X26" s="53"/>
      <c r="Y26" s="53"/>
      <c r="Z26" s="53"/>
    </row>
    <row r="27" spans="1:26" ht="15" customHeight="1">
      <c r="A27" s="229" t="s">
        <v>150</v>
      </c>
      <c r="B27" s="216"/>
      <c r="C27" s="216"/>
      <c r="D27" s="216"/>
      <c r="E27" s="216"/>
      <c r="F27" s="216"/>
      <c r="G27" s="216"/>
      <c r="H27" s="216"/>
      <c r="I27" s="216"/>
      <c r="J27" s="216"/>
      <c r="K27" s="216"/>
      <c r="L27" s="216"/>
      <c r="M27" s="217"/>
      <c r="N27" s="53"/>
      <c r="O27" s="53"/>
      <c r="P27" s="53"/>
      <c r="Q27" s="53"/>
      <c r="R27" s="53"/>
      <c r="S27" s="53"/>
      <c r="T27" s="53"/>
      <c r="U27" s="53"/>
      <c r="V27" s="53"/>
      <c r="W27" s="53"/>
      <c r="X27" s="53"/>
      <c r="Y27" s="53"/>
      <c r="Z27" s="53"/>
    </row>
    <row r="28" spans="1:26" ht="12.75" customHeight="1">
      <c r="A28" s="226" t="s">
        <v>27</v>
      </c>
      <c r="B28" s="227"/>
      <c r="C28" s="227"/>
      <c r="D28" s="227"/>
      <c r="E28" s="227"/>
      <c r="F28" s="227"/>
      <c r="G28" s="227"/>
      <c r="H28" s="227"/>
      <c r="I28" s="227"/>
      <c r="J28" s="227"/>
      <c r="K28" s="227"/>
      <c r="L28" s="227"/>
      <c r="M28" s="228"/>
      <c r="N28" s="9"/>
      <c r="O28" s="9"/>
      <c r="P28" s="9"/>
      <c r="Q28" s="9"/>
      <c r="R28" s="9"/>
      <c r="S28" s="9"/>
      <c r="T28" s="9"/>
      <c r="U28" s="9"/>
      <c r="V28" s="9"/>
      <c r="W28" s="9"/>
      <c r="X28" s="9"/>
      <c r="Y28" s="9"/>
      <c r="Z28" s="9"/>
    </row>
    <row r="29" spans="1:26" ht="15" customHeight="1">
      <c r="A29" s="220" t="s">
        <v>151</v>
      </c>
      <c r="B29" s="213"/>
      <c r="C29" s="213"/>
      <c r="D29" s="213"/>
      <c r="E29" s="213"/>
      <c r="F29" s="213"/>
      <c r="G29" s="213"/>
      <c r="H29" s="213"/>
      <c r="I29" s="213"/>
      <c r="J29" s="213"/>
      <c r="K29" s="214"/>
      <c r="L29" s="222" t="s">
        <v>137</v>
      </c>
      <c r="M29" s="219"/>
      <c r="N29" s="9"/>
      <c r="O29" s="9"/>
      <c r="P29" s="9"/>
      <c r="Q29" s="9"/>
      <c r="R29" s="9"/>
      <c r="S29" s="9"/>
      <c r="T29" s="9"/>
      <c r="U29" s="9"/>
      <c r="V29" s="9"/>
      <c r="W29" s="9"/>
      <c r="X29" s="9"/>
      <c r="Y29" s="9"/>
      <c r="Z29" s="9"/>
    </row>
    <row r="30" spans="1:26" ht="12.75" customHeight="1">
      <c r="A30" s="221"/>
      <c r="B30" s="216"/>
      <c r="C30" s="216"/>
      <c r="D30" s="216"/>
      <c r="E30" s="216"/>
      <c r="F30" s="216"/>
      <c r="G30" s="216"/>
      <c r="H30" s="216"/>
      <c r="I30" s="216"/>
      <c r="J30" s="216"/>
      <c r="K30" s="217"/>
      <c r="L30" s="218"/>
      <c r="M30" s="219"/>
      <c r="N30" s="9"/>
      <c r="O30" s="9"/>
      <c r="P30" s="9"/>
      <c r="Q30" s="9"/>
      <c r="R30" s="9"/>
      <c r="S30" s="9"/>
      <c r="T30" s="9"/>
      <c r="U30" s="9"/>
      <c r="V30" s="9"/>
      <c r="W30" s="9"/>
      <c r="X30" s="9"/>
      <c r="Y30" s="9"/>
      <c r="Z30" s="9"/>
    </row>
    <row r="31" spans="1:26" ht="12.75" customHeight="1">
      <c r="A31" s="212" t="str">
        <f>"Quarter 1 status report " &amp; "(12/31/" &amp; RIGHT('Biennial SQSP Overview'!$A$2, 4)-(1) &amp; "):"</f>
        <v>Quarter 1 status report (12/31/2019):</v>
      </c>
      <c r="B31" s="213"/>
      <c r="C31" s="213"/>
      <c r="D31" s="213"/>
      <c r="E31" s="213"/>
      <c r="F31" s="213"/>
      <c r="G31" s="213"/>
      <c r="H31" s="213"/>
      <c r="I31" s="213"/>
      <c r="J31" s="213"/>
      <c r="K31" s="213"/>
      <c r="L31" s="213"/>
      <c r="M31" s="214"/>
      <c r="N31" s="9"/>
      <c r="O31" s="9"/>
      <c r="P31" s="9"/>
      <c r="Q31" s="9"/>
      <c r="R31" s="9"/>
      <c r="S31" s="9"/>
      <c r="T31" s="9"/>
      <c r="U31" s="9"/>
      <c r="V31" s="9"/>
      <c r="W31" s="9"/>
      <c r="X31" s="9"/>
      <c r="Y31" s="9"/>
      <c r="Z31" s="9"/>
    </row>
    <row r="32" spans="1:26" ht="12.75" customHeight="1">
      <c r="A32" s="209"/>
      <c r="B32" s="156"/>
      <c r="C32" s="156"/>
      <c r="D32" s="156"/>
      <c r="E32" s="156"/>
      <c r="F32" s="156"/>
      <c r="G32" s="156"/>
      <c r="H32" s="156"/>
      <c r="I32" s="156"/>
      <c r="J32" s="156"/>
      <c r="K32" s="156"/>
      <c r="L32" s="156"/>
      <c r="M32" s="210"/>
      <c r="N32" s="9"/>
      <c r="O32" s="9"/>
      <c r="P32" s="9"/>
      <c r="Q32" s="9"/>
      <c r="R32" s="9"/>
      <c r="S32" s="9"/>
      <c r="T32" s="9"/>
      <c r="U32" s="9"/>
      <c r="V32" s="9"/>
      <c r="W32" s="9"/>
      <c r="X32" s="9"/>
      <c r="Y32" s="9"/>
      <c r="Z32" s="9"/>
    </row>
    <row r="33" spans="1:26" ht="12.75" customHeight="1">
      <c r="A33" s="211" t="str">
        <f>"Quarter 2 status report " &amp; "(3/31/" &amp; RIGHT('Biennial SQSP Overview'!$A$2, 4) &amp; "):"</f>
        <v>Quarter 2 status report (3/31/2020):</v>
      </c>
      <c r="B33" s="156"/>
      <c r="C33" s="156"/>
      <c r="D33" s="156"/>
      <c r="E33" s="156"/>
      <c r="F33" s="156"/>
      <c r="G33" s="156"/>
      <c r="H33" s="156"/>
      <c r="I33" s="156"/>
      <c r="J33" s="156"/>
      <c r="K33" s="156"/>
      <c r="L33" s="156"/>
      <c r="M33" s="210"/>
      <c r="N33" s="9"/>
      <c r="O33" s="9"/>
      <c r="P33" s="9"/>
      <c r="Q33" s="9"/>
      <c r="R33" s="9"/>
      <c r="S33" s="9"/>
      <c r="T33" s="9"/>
      <c r="U33" s="9"/>
      <c r="V33" s="9"/>
      <c r="W33" s="9"/>
      <c r="X33" s="9"/>
      <c r="Y33" s="9"/>
      <c r="Z33" s="9"/>
    </row>
    <row r="34" spans="1:26" ht="12.75" customHeight="1">
      <c r="A34" s="209"/>
      <c r="B34" s="156"/>
      <c r="C34" s="156"/>
      <c r="D34" s="156"/>
      <c r="E34" s="156"/>
      <c r="F34" s="156"/>
      <c r="G34" s="156"/>
      <c r="H34" s="156"/>
      <c r="I34" s="156"/>
      <c r="J34" s="156"/>
      <c r="K34" s="156"/>
      <c r="L34" s="156"/>
      <c r="M34" s="210"/>
      <c r="N34" s="9"/>
      <c r="O34" s="9"/>
      <c r="P34" s="9"/>
      <c r="Q34" s="9"/>
      <c r="R34" s="9"/>
      <c r="S34" s="9"/>
      <c r="T34" s="9"/>
      <c r="U34" s="9"/>
      <c r="V34" s="9"/>
      <c r="W34" s="9"/>
      <c r="X34" s="9"/>
      <c r="Y34" s="9"/>
      <c r="Z34" s="9"/>
    </row>
    <row r="35" spans="1:26" ht="12.75" customHeight="1">
      <c r="A35" s="211" t="str">
        <f>"Quarter 3 status report " &amp; "(6/30/" &amp; RIGHT('Biennial SQSP Overview'!$A$2, 4) &amp; "):"</f>
        <v>Quarter 3 status report (6/30/2020):</v>
      </c>
      <c r="B35" s="156"/>
      <c r="C35" s="156"/>
      <c r="D35" s="156"/>
      <c r="E35" s="156"/>
      <c r="F35" s="156"/>
      <c r="G35" s="156"/>
      <c r="H35" s="156"/>
      <c r="I35" s="156"/>
      <c r="J35" s="156"/>
      <c r="K35" s="156"/>
      <c r="L35" s="156"/>
      <c r="M35" s="210"/>
      <c r="N35" s="9"/>
      <c r="O35" s="9"/>
      <c r="P35" s="9"/>
      <c r="Q35" s="9"/>
      <c r="R35" s="9"/>
      <c r="S35" s="9"/>
      <c r="T35" s="9"/>
      <c r="U35" s="9"/>
      <c r="V35" s="9"/>
      <c r="W35" s="9"/>
      <c r="X35" s="9"/>
      <c r="Y35" s="9"/>
      <c r="Z35" s="9"/>
    </row>
    <row r="36" spans="1:26" ht="12.75" customHeight="1">
      <c r="A36" s="209"/>
      <c r="B36" s="156"/>
      <c r="C36" s="156"/>
      <c r="D36" s="156"/>
      <c r="E36" s="156"/>
      <c r="F36" s="156"/>
      <c r="G36" s="156"/>
      <c r="H36" s="156"/>
      <c r="I36" s="156"/>
      <c r="J36" s="156"/>
      <c r="K36" s="156"/>
      <c r="L36" s="156"/>
      <c r="M36" s="210"/>
      <c r="N36" s="9"/>
      <c r="O36" s="9"/>
      <c r="P36" s="9"/>
      <c r="Q36" s="9"/>
      <c r="R36" s="9"/>
      <c r="S36" s="9"/>
      <c r="T36" s="9"/>
      <c r="U36" s="9"/>
      <c r="V36" s="9"/>
      <c r="W36" s="9"/>
      <c r="X36" s="9"/>
      <c r="Y36" s="9"/>
      <c r="Z36" s="9"/>
    </row>
    <row r="37" spans="1:26" ht="12.75" customHeight="1">
      <c r="A37" s="211" t="str">
        <f>"Quarter 4 status report " &amp; "(9/30/" &amp; RIGHT('Biennial SQSP Overview'!$A$2, 4) &amp; "):"</f>
        <v>Quarter 4 status report (9/30/2020):</v>
      </c>
      <c r="B37" s="156"/>
      <c r="C37" s="156"/>
      <c r="D37" s="156"/>
      <c r="E37" s="156"/>
      <c r="F37" s="156"/>
      <c r="G37" s="156"/>
      <c r="H37" s="156"/>
      <c r="I37" s="156"/>
      <c r="J37" s="156"/>
      <c r="K37" s="156"/>
      <c r="L37" s="156"/>
      <c r="M37" s="210"/>
      <c r="N37" s="9"/>
      <c r="O37" s="9"/>
      <c r="P37" s="9"/>
      <c r="Q37" s="9"/>
      <c r="R37" s="9"/>
      <c r="S37" s="9"/>
      <c r="T37" s="9"/>
      <c r="U37" s="9"/>
      <c r="V37" s="9"/>
      <c r="W37" s="9"/>
      <c r="X37" s="9"/>
      <c r="Y37" s="9"/>
      <c r="Z37" s="9"/>
    </row>
    <row r="38" spans="1:26" ht="12.75" customHeight="1">
      <c r="A38" s="209"/>
      <c r="B38" s="156"/>
      <c r="C38" s="156"/>
      <c r="D38" s="156"/>
      <c r="E38" s="156"/>
      <c r="F38" s="156"/>
      <c r="G38" s="156"/>
      <c r="H38" s="156"/>
      <c r="I38" s="156"/>
      <c r="J38" s="156"/>
      <c r="K38" s="156"/>
      <c r="L38" s="156"/>
      <c r="M38" s="210"/>
      <c r="N38" s="9"/>
      <c r="O38" s="9"/>
      <c r="P38" s="9"/>
      <c r="Q38" s="9"/>
      <c r="R38" s="9"/>
      <c r="S38" s="9"/>
      <c r="T38" s="9"/>
      <c r="U38" s="9"/>
      <c r="V38" s="9"/>
      <c r="W38" s="9"/>
      <c r="X38" s="9"/>
      <c r="Y38" s="9"/>
      <c r="Z38" s="9"/>
    </row>
    <row r="39" spans="1:26" ht="12.75" customHeight="1">
      <c r="A39" s="211" t="str">
        <f>"Quarter 5 status report " &amp; "(12/31/" &amp; RIGHT('Biennial SQSP Overview'!$A$2, 4) &amp; "):"</f>
        <v>Quarter 5 status report (12/31/2020):</v>
      </c>
      <c r="B39" s="156"/>
      <c r="C39" s="156"/>
      <c r="D39" s="156"/>
      <c r="E39" s="156"/>
      <c r="F39" s="156"/>
      <c r="G39" s="156"/>
      <c r="H39" s="156"/>
      <c r="I39" s="156"/>
      <c r="J39" s="156"/>
      <c r="K39" s="156"/>
      <c r="L39" s="156"/>
      <c r="M39" s="210"/>
      <c r="N39" s="9"/>
      <c r="O39" s="9"/>
      <c r="P39" s="9"/>
      <c r="Q39" s="9"/>
      <c r="R39" s="9"/>
      <c r="S39" s="9"/>
      <c r="T39" s="9"/>
      <c r="U39" s="9"/>
      <c r="V39" s="9"/>
      <c r="W39" s="9"/>
      <c r="X39" s="9"/>
      <c r="Y39" s="9"/>
      <c r="Z39" s="9"/>
    </row>
    <row r="40" spans="1:26" ht="12.75" customHeight="1">
      <c r="A40" s="209"/>
      <c r="B40" s="156"/>
      <c r="C40" s="156"/>
      <c r="D40" s="156"/>
      <c r="E40" s="156"/>
      <c r="F40" s="156"/>
      <c r="G40" s="156"/>
      <c r="H40" s="156"/>
      <c r="I40" s="156"/>
      <c r="J40" s="156"/>
      <c r="K40" s="156"/>
      <c r="L40" s="156"/>
      <c r="M40" s="210"/>
      <c r="N40" s="9"/>
      <c r="O40" s="9"/>
      <c r="P40" s="9"/>
      <c r="Q40" s="9"/>
      <c r="R40" s="9"/>
      <c r="S40" s="9"/>
      <c r="T40" s="9"/>
      <c r="U40" s="9"/>
      <c r="V40" s="9"/>
      <c r="W40" s="9"/>
      <c r="X40" s="9"/>
      <c r="Y40" s="9"/>
      <c r="Z40" s="9"/>
    </row>
    <row r="41" spans="1:26" ht="12.75" customHeight="1">
      <c r="A41" s="211" t="str">
        <f>"Quarter 6 status report " &amp; "(3/31/" &amp; RIGHT('Biennial SQSP Overview'!$A$2, 4)+(1) &amp; "):"</f>
        <v>Quarter 6 status report (3/31/2021):</v>
      </c>
      <c r="B41" s="156"/>
      <c r="C41" s="156"/>
      <c r="D41" s="156"/>
      <c r="E41" s="156"/>
      <c r="F41" s="156"/>
      <c r="G41" s="156"/>
      <c r="H41" s="156"/>
      <c r="I41" s="156"/>
      <c r="J41" s="156"/>
      <c r="K41" s="156"/>
      <c r="L41" s="156"/>
      <c r="M41" s="210"/>
      <c r="N41" s="9"/>
      <c r="O41" s="9"/>
      <c r="P41" s="9"/>
      <c r="Q41" s="9"/>
      <c r="R41" s="9"/>
      <c r="S41" s="9"/>
      <c r="T41" s="9"/>
      <c r="U41" s="9"/>
      <c r="V41" s="9"/>
      <c r="W41" s="9"/>
      <c r="X41" s="9"/>
      <c r="Y41" s="9"/>
      <c r="Z41" s="9"/>
    </row>
    <row r="42" spans="1:26" ht="12.75" customHeight="1">
      <c r="A42" s="209"/>
      <c r="B42" s="156"/>
      <c r="C42" s="156"/>
      <c r="D42" s="156"/>
      <c r="E42" s="156"/>
      <c r="F42" s="156"/>
      <c r="G42" s="156"/>
      <c r="H42" s="156"/>
      <c r="I42" s="156"/>
      <c r="J42" s="156"/>
      <c r="K42" s="156"/>
      <c r="L42" s="156"/>
      <c r="M42" s="210"/>
      <c r="N42" s="9"/>
      <c r="O42" s="9"/>
      <c r="P42" s="9"/>
      <c r="Q42" s="9"/>
      <c r="R42" s="9"/>
      <c r="S42" s="9"/>
      <c r="T42" s="9"/>
      <c r="U42" s="9"/>
      <c r="V42" s="9"/>
      <c r="W42" s="9"/>
      <c r="X42" s="9"/>
      <c r="Y42" s="9"/>
      <c r="Z42" s="9"/>
    </row>
    <row r="43" spans="1:26" ht="12.75" customHeight="1">
      <c r="A43" s="211" t="str">
        <f>"Quarter 7 status report " &amp; "(6/30/" &amp; RIGHT('Biennial SQSP Overview'!$A$2, 4)+(1) &amp; "):"</f>
        <v>Quarter 7 status report (6/30/2021):</v>
      </c>
      <c r="B43" s="156"/>
      <c r="C43" s="156"/>
      <c r="D43" s="156"/>
      <c r="E43" s="156"/>
      <c r="F43" s="156"/>
      <c r="G43" s="156"/>
      <c r="H43" s="156"/>
      <c r="I43" s="156"/>
      <c r="J43" s="156"/>
      <c r="K43" s="156"/>
      <c r="L43" s="156"/>
      <c r="M43" s="210"/>
      <c r="N43" s="9"/>
      <c r="O43" s="9"/>
      <c r="P43" s="9"/>
      <c r="Q43" s="9"/>
      <c r="R43" s="9"/>
      <c r="S43" s="9"/>
      <c r="T43" s="9"/>
      <c r="U43" s="9"/>
      <c r="V43" s="9"/>
      <c r="W43" s="9"/>
      <c r="X43" s="9"/>
      <c r="Y43" s="9"/>
      <c r="Z43" s="9"/>
    </row>
    <row r="44" spans="1:26" ht="12.75" customHeight="1">
      <c r="A44" s="209"/>
      <c r="B44" s="156"/>
      <c r="C44" s="156"/>
      <c r="D44" s="156"/>
      <c r="E44" s="156"/>
      <c r="F44" s="156"/>
      <c r="G44" s="156"/>
      <c r="H44" s="156"/>
      <c r="I44" s="156"/>
      <c r="J44" s="156"/>
      <c r="K44" s="156"/>
      <c r="L44" s="156"/>
      <c r="M44" s="210"/>
      <c r="N44" s="9"/>
      <c r="O44" s="9"/>
      <c r="P44" s="9"/>
      <c r="Q44" s="9"/>
      <c r="R44" s="9"/>
      <c r="S44" s="9"/>
      <c r="T44" s="9"/>
      <c r="U44" s="9"/>
      <c r="V44" s="9"/>
      <c r="W44" s="9"/>
      <c r="X44" s="9"/>
      <c r="Y44" s="9"/>
      <c r="Z44" s="9"/>
    </row>
    <row r="45" spans="1:26" ht="12.75" customHeight="1">
      <c r="A45" s="211" t="str">
        <f>"Quarter 8 status report " &amp; "(9/30/" &amp; RIGHT('Biennial SQSP Overview'!$A$2, 4)+(1) &amp; "):"</f>
        <v>Quarter 8 status report (9/30/2021):</v>
      </c>
      <c r="B45" s="156"/>
      <c r="C45" s="156"/>
      <c r="D45" s="156"/>
      <c r="E45" s="156"/>
      <c r="F45" s="156"/>
      <c r="G45" s="156"/>
      <c r="H45" s="156"/>
      <c r="I45" s="156"/>
      <c r="J45" s="156"/>
      <c r="K45" s="156"/>
      <c r="L45" s="156"/>
      <c r="M45" s="210"/>
      <c r="N45" s="9"/>
      <c r="O45" s="9"/>
      <c r="P45" s="9"/>
      <c r="Q45" s="9"/>
      <c r="R45" s="9"/>
      <c r="S45" s="9"/>
      <c r="T45" s="9"/>
      <c r="U45" s="9"/>
      <c r="V45" s="9"/>
      <c r="W45" s="9"/>
      <c r="X45" s="9"/>
      <c r="Y45" s="9"/>
      <c r="Z45" s="9"/>
    </row>
    <row r="46" spans="1:26" ht="12.75" customHeight="1">
      <c r="A46" s="215"/>
      <c r="B46" s="216"/>
      <c r="C46" s="216"/>
      <c r="D46" s="216"/>
      <c r="E46" s="216"/>
      <c r="F46" s="216"/>
      <c r="G46" s="216"/>
      <c r="H46" s="216"/>
      <c r="I46" s="216"/>
      <c r="J46" s="216"/>
      <c r="K46" s="216"/>
      <c r="L46" s="216"/>
      <c r="M46" s="217"/>
      <c r="N46" s="9"/>
      <c r="O46" s="9"/>
      <c r="P46" s="9"/>
      <c r="Q46" s="9"/>
      <c r="R46" s="9"/>
      <c r="S46" s="9"/>
      <c r="T46" s="9"/>
      <c r="U46" s="9"/>
      <c r="V46" s="9"/>
      <c r="W46" s="9"/>
      <c r="X46" s="9"/>
      <c r="Y46" s="9"/>
      <c r="Z46" s="9"/>
    </row>
    <row r="47" spans="1:26" ht="15" customHeight="1">
      <c r="A47" s="220" t="s">
        <v>155</v>
      </c>
      <c r="B47" s="213"/>
      <c r="C47" s="213"/>
      <c r="D47" s="213"/>
      <c r="E47" s="213"/>
      <c r="F47" s="213"/>
      <c r="G47" s="213"/>
      <c r="H47" s="213"/>
      <c r="I47" s="213"/>
      <c r="J47" s="213"/>
      <c r="K47" s="214"/>
      <c r="L47" s="222" t="s">
        <v>137</v>
      </c>
      <c r="M47" s="219"/>
      <c r="N47" s="9"/>
      <c r="O47" s="9"/>
      <c r="P47" s="9"/>
      <c r="Q47" s="9"/>
      <c r="R47" s="9"/>
      <c r="S47" s="9"/>
      <c r="T47" s="9"/>
      <c r="U47" s="9"/>
      <c r="V47" s="9"/>
      <c r="W47" s="9"/>
      <c r="X47" s="9"/>
      <c r="Y47" s="9"/>
      <c r="Z47" s="9"/>
    </row>
    <row r="48" spans="1:26" ht="12.75" customHeight="1">
      <c r="A48" s="221"/>
      <c r="B48" s="216"/>
      <c r="C48" s="216"/>
      <c r="D48" s="216"/>
      <c r="E48" s="216"/>
      <c r="F48" s="216"/>
      <c r="G48" s="216"/>
      <c r="H48" s="216"/>
      <c r="I48" s="216"/>
      <c r="J48" s="216"/>
      <c r="K48" s="217"/>
      <c r="L48" s="218"/>
      <c r="M48" s="219"/>
      <c r="N48" s="9"/>
      <c r="O48" s="9"/>
      <c r="P48" s="9"/>
      <c r="Q48" s="9"/>
      <c r="R48" s="9"/>
      <c r="S48" s="9"/>
      <c r="T48" s="9"/>
      <c r="U48" s="9"/>
      <c r="V48" s="9"/>
      <c r="W48" s="9"/>
      <c r="X48" s="9"/>
      <c r="Y48" s="9"/>
      <c r="Z48" s="9"/>
    </row>
    <row r="49" spans="1:26" ht="12.75" customHeight="1">
      <c r="A49" s="212" t="str">
        <f>A31</f>
        <v>Quarter 1 status report (12/31/2019):</v>
      </c>
      <c r="B49" s="213"/>
      <c r="C49" s="213"/>
      <c r="D49" s="213"/>
      <c r="E49" s="213"/>
      <c r="F49" s="213"/>
      <c r="G49" s="213"/>
      <c r="H49" s="213"/>
      <c r="I49" s="213"/>
      <c r="J49" s="213"/>
      <c r="K49" s="213"/>
      <c r="L49" s="213"/>
      <c r="M49" s="214"/>
      <c r="N49" s="9"/>
      <c r="O49" s="9"/>
      <c r="P49" s="9"/>
      <c r="Q49" s="9"/>
      <c r="R49" s="9"/>
      <c r="S49" s="9"/>
      <c r="T49" s="9"/>
      <c r="U49" s="9"/>
      <c r="V49" s="9"/>
      <c r="W49" s="9"/>
      <c r="X49" s="9"/>
      <c r="Y49" s="9"/>
      <c r="Z49" s="9"/>
    </row>
    <row r="50" spans="1:26" ht="12.75" customHeight="1">
      <c r="A50" s="209"/>
      <c r="B50" s="156"/>
      <c r="C50" s="156"/>
      <c r="D50" s="156"/>
      <c r="E50" s="156"/>
      <c r="F50" s="156"/>
      <c r="G50" s="156"/>
      <c r="H50" s="156"/>
      <c r="I50" s="156"/>
      <c r="J50" s="156"/>
      <c r="K50" s="156"/>
      <c r="L50" s="156"/>
      <c r="M50" s="210"/>
      <c r="N50" s="9"/>
      <c r="O50" s="9"/>
      <c r="P50" s="9"/>
      <c r="Q50" s="9"/>
      <c r="R50" s="9"/>
      <c r="S50" s="9"/>
      <c r="T50" s="9"/>
      <c r="U50" s="9"/>
      <c r="V50" s="9"/>
      <c r="W50" s="9"/>
      <c r="X50" s="9"/>
      <c r="Y50" s="9"/>
      <c r="Z50" s="9"/>
    </row>
    <row r="51" spans="1:26" ht="12.75" customHeight="1">
      <c r="A51" s="211" t="str">
        <f>A33</f>
        <v>Quarter 2 status report (3/31/2020):</v>
      </c>
      <c r="B51" s="156"/>
      <c r="C51" s="156"/>
      <c r="D51" s="156"/>
      <c r="E51" s="156"/>
      <c r="F51" s="156"/>
      <c r="G51" s="156"/>
      <c r="H51" s="156"/>
      <c r="I51" s="156"/>
      <c r="J51" s="156"/>
      <c r="K51" s="156"/>
      <c r="L51" s="156"/>
      <c r="M51" s="210"/>
      <c r="N51" s="9"/>
      <c r="O51" s="9"/>
      <c r="P51" s="9"/>
      <c r="Q51" s="9"/>
      <c r="R51" s="9"/>
      <c r="S51" s="9"/>
      <c r="T51" s="9"/>
      <c r="U51" s="9"/>
      <c r="V51" s="9"/>
      <c r="W51" s="9"/>
      <c r="X51" s="9"/>
      <c r="Y51" s="9"/>
      <c r="Z51" s="9"/>
    </row>
    <row r="52" spans="1:26" ht="12.75" customHeight="1">
      <c r="A52" s="209"/>
      <c r="B52" s="156"/>
      <c r="C52" s="156"/>
      <c r="D52" s="156"/>
      <c r="E52" s="156"/>
      <c r="F52" s="156"/>
      <c r="G52" s="156"/>
      <c r="H52" s="156"/>
      <c r="I52" s="156"/>
      <c r="J52" s="156"/>
      <c r="K52" s="156"/>
      <c r="L52" s="156"/>
      <c r="M52" s="210"/>
      <c r="N52" s="9"/>
      <c r="O52" s="9"/>
      <c r="P52" s="9"/>
      <c r="Q52" s="9"/>
      <c r="R52" s="9"/>
      <c r="S52" s="9"/>
      <c r="T52" s="9"/>
      <c r="U52" s="9"/>
      <c r="V52" s="9"/>
      <c r="W52" s="9"/>
      <c r="X52" s="9"/>
      <c r="Y52" s="9"/>
      <c r="Z52" s="9"/>
    </row>
    <row r="53" spans="1:26" ht="12.75" customHeight="1">
      <c r="A53" s="211" t="str">
        <f>A35</f>
        <v>Quarter 3 status report (6/30/2020):</v>
      </c>
      <c r="B53" s="156"/>
      <c r="C53" s="156"/>
      <c r="D53" s="156"/>
      <c r="E53" s="156"/>
      <c r="F53" s="156"/>
      <c r="G53" s="156"/>
      <c r="H53" s="156"/>
      <c r="I53" s="156"/>
      <c r="J53" s="156"/>
      <c r="K53" s="156"/>
      <c r="L53" s="156"/>
      <c r="M53" s="210"/>
      <c r="N53" s="9"/>
      <c r="O53" s="9"/>
      <c r="P53" s="9"/>
      <c r="Q53" s="9"/>
      <c r="R53" s="9"/>
      <c r="S53" s="9"/>
      <c r="T53" s="9"/>
      <c r="U53" s="9"/>
      <c r="V53" s="9"/>
      <c r="W53" s="9"/>
      <c r="X53" s="9"/>
      <c r="Y53" s="9"/>
      <c r="Z53" s="9"/>
    </row>
    <row r="54" spans="1:26" ht="12.75" customHeight="1">
      <c r="A54" s="209"/>
      <c r="B54" s="156"/>
      <c r="C54" s="156"/>
      <c r="D54" s="156"/>
      <c r="E54" s="156"/>
      <c r="F54" s="156"/>
      <c r="G54" s="156"/>
      <c r="H54" s="156"/>
      <c r="I54" s="156"/>
      <c r="J54" s="156"/>
      <c r="K54" s="156"/>
      <c r="L54" s="156"/>
      <c r="M54" s="210"/>
      <c r="N54" s="9"/>
      <c r="O54" s="9"/>
      <c r="P54" s="9"/>
      <c r="Q54" s="9"/>
      <c r="R54" s="9"/>
      <c r="S54" s="9"/>
      <c r="T54" s="9"/>
      <c r="U54" s="9"/>
      <c r="V54" s="9"/>
      <c r="W54" s="9"/>
      <c r="X54" s="9"/>
      <c r="Y54" s="9"/>
      <c r="Z54" s="9"/>
    </row>
    <row r="55" spans="1:26" ht="12.75" customHeight="1">
      <c r="A55" s="211" t="str">
        <f>A37</f>
        <v>Quarter 4 status report (9/30/2020):</v>
      </c>
      <c r="B55" s="156"/>
      <c r="C55" s="156"/>
      <c r="D55" s="156"/>
      <c r="E55" s="156"/>
      <c r="F55" s="156"/>
      <c r="G55" s="156"/>
      <c r="H55" s="156"/>
      <c r="I55" s="156"/>
      <c r="J55" s="156"/>
      <c r="K55" s="156"/>
      <c r="L55" s="156"/>
      <c r="M55" s="210"/>
      <c r="N55" s="9"/>
      <c r="O55" s="9"/>
      <c r="P55" s="9"/>
      <c r="Q55" s="9"/>
      <c r="R55" s="9"/>
      <c r="S55" s="9"/>
      <c r="T55" s="9"/>
      <c r="U55" s="9"/>
      <c r="V55" s="9"/>
      <c r="W55" s="9"/>
      <c r="X55" s="9"/>
      <c r="Y55" s="9"/>
      <c r="Z55" s="9"/>
    </row>
    <row r="56" spans="1:26" ht="12.75" customHeight="1">
      <c r="A56" s="209"/>
      <c r="B56" s="156"/>
      <c r="C56" s="156"/>
      <c r="D56" s="156"/>
      <c r="E56" s="156"/>
      <c r="F56" s="156"/>
      <c r="G56" s="156"/>
      <c r="H56" s="156"/>
      <c r="I56" s="156"/>
      <c r="J56" s="156"/>
      <c r="K56" s="156"/>
      <c r="L56" s="156"/>
      <c r="M56" s="210"/>
      <c r="N56" s="9"/>
      <c r="O56" s="9"/>
      <c r="P56" s="9"/>
      <c r="Q56" s="9"/>
      <c r="R56" s="9"/>
      <c r="S56" s="9"/>
      <c r="T56" s="9"/>
      <c r="U56" s="9"/>
      <c r="V56" s="9"/>
      <c r="W56" s="9"/>
      <c r="X56" s="9"/>
      <c r="Y56" s="9"/>
      <c r="Z56" s="9"/>
    </row>
    <row r="57" spans="1:26" ht="12.75" customHeight="1">
      <c r="A57" s="211" t="str">
        <f>A39</f>
        <v>Quarter 5 status report (12/31/2020):</v>
      </c>
      <c r="B57" s="156"/>
      <c r="C57" s="156"/>
      <c r="D57" s="156"/>
      <c r="E57" s="156"/>
      <c r="F57" s="156"/>
      <c r="G57" s="156"/>
      <c r="H57" s="156"/>
      <c r="I57" s="156"/>
      <c r="J57" s="156"/>
      <c r="K57" s="156"/>
      <c r="L57" s="156"/>
      <c r="M57" s="210"/>
      <c r="N57" s="9"/>
      <c r="O57" s="9"/>
      <c r="P57" s="9"/>
      <c r="Q57" s="9"/>
      <c r="R57" s="9"/>
      <c r="S57" s="9"/>
      <c r="T57" s="9"/>
      <c r="U57" s="9"/>
      <c r="V57" s="9"/>
      <c r="W57" s="9"/>
      <c r="X57" s="9"/>
      <c r="Y57" s="9"/>
      <c r="Z57" s="9"/>
    </row>
    <row r="58" spans="1:26" ht="12.75" customHeight="1">
      <c r="A58" s="209"/>
      <c r="B58" s="156"/>
      <c r="C58" s="156"/>
      <c r="D58" s="156"/>
      <c r="E58" s="156"/>
      <c r="F58" s="156"/>
      <c r="G58" s="156"/>
      <c r="H58" s="156"/>
      <c r="I58" s="156"/>
      <c r="J58" s="156"/>
      <c r="K58" s="156"/>
      <c r="L58" s="156"/>
      <c r="M58" s="210"/>
      <c r="N58" s="9"/>
      <c r="O58" s="9"/>
      <c r="P58" s="9"/>
      <c r="Q58" s="9"/>
      <c r="R58" s="9"/>
      <c r="S58" s="9"/>
      <c r="T58" s="9"/>
      <c r="U58" s="9"/>
      <c r="V58" s="9"/>
      <c r="W58" s="9"/>
      <c r="X58" s="9"/>
      <c r="Y58" s="9"/>
      <c r="Z58" s="9"/>
    </row>
    <row r="59" spans="1:26" ht="12.75" customHeight="1">
      <c r="A59" s="211" t="str">
        <f>A41</f>
        <v>Quarter 6 status report (3/31/2021):</v>
      </c>
      <c r="B59" s="156"/>
      <c r="C59" s="156"/>
      <c r="D59" s="156"/>
      <c r="E59" s="156"/>
      <c r="F59" s="156"/>
      <c r="G59" s="156"/>
      <c r="H59" s="156"/>
      <c r="I59" s="156"/>
      <c r="J59" s="156"/>
      <c r="K59" s="156"/>
      <c r="L59" s="156"/>
      <c r="M59" s="210"/>
      <c r="N59" s="9"/>
      <c r="O59" s="9"/>
      <c r="P59" s="9"/>
      <c r="Q59" s="9"/>
      <c r="R59" s="9"/>
      <c r="S59" s="9"/>
      <c r="T59" s="9"/>
      <c r="U59" s="9"/>
      <c r="V59" s="9"/>
      <c r="W59" s="9"/>
      <c r="X59" s="9"/>
      <c r="Y59" s="9"/>
      <c r="Z59" s="9"/>
    </row>
    <row r="60" spans="1:26" ht="12.75" customHeight="1">
      <c r="A60" s="209"/>
      <c r="B60" s="156"/>
      <c r="C60" s="156"/>
      <c r="D60" s="156"/>
      <c r="E60" s="156"/>
      <c r="F60" s="156"/>
      <c r="G60" s="156"/>
      <c r="H60" s="156"/>
      <c r="I60" s="156"/>
      <c r="J60" s="156"/>
      <c r="K60" s="156"/>
      <c r="L60" s="156"/>
      <c r="M60" s="210"/>
      <c r="N60" s="9"/>
      <c r="O60" s="9"/>
      <c r="P60" s="9"/>
      <c r="Q60" s="9"/>
      <c r="R60" s="9"/>
      <c r="S60" s="9"/>
      <c r="T60" s="9"/>
      <c r="U60" s="9"/>
      <c r="V60" s="9"/>
      <c r="W60" s="9"/>
      <c r="X60" s="9"/>
      <c r="Y60" s="9"/>
      <c r="Z60" s="9"/>
    </row>
    <row r="61" spans="1:26" ht="12.75" customHeight="1">
      <c r="A61" s="211" t="str">
        <f>A43</f>
        <v>Quarter 7 status report (6/30/2021):</v>
      </c>
      <c r="B61" s="156"/>
      <c r="C61" s="156"/>
      <c r="D61" s="156"/>
      <c r="E61" s="156"/>
      <c r="F61" s="156"/>
      <c r="G61" s="156"/>
      <c r="H61" s="156"/>
      <c r="I61" s="156"/>
      <c r="J61" s="156"/>
      <c r="K61" s="156"/>
      <c r="L61" s="156"/>
      <c r="M61" s="210"/>
      <c r="N61" s="9"/>
      <c r="O61" s="9"/>
      <c r="P61" s="9"/>
      <c r="Q61" s="9"/>
      <c r="R61" s="9"/>
      <c r="S61" s="9"/>
      <c r="T61" s="9"/>
      <c r="U61" s="9"/>
      <c r="V61" s="9"/>
      <c r="W61" s="9"/>
      <c r="X61" s="9"/>
      <c r="Y61" s="9"/>
      <c r="Z61" s="9"/>
    </row>
    <row r="62" spans="1:26" ht="12.75" customHeight="1">
      <c r="A62" s="209"/>
      <c r="B62" s="156"/>
      <c r="C62" s="156"/>
      <c r="D62" s="156"/>
      <c r="E62" s="156"/>
      <c r="F62" s="156"/>
      <c r="G62" s="156"/>
      <c r="H62" s="156"/>
      <c r="I62" s="156"/>
      <c r="J62" s="156"/>
      <c r="K62" s="156"/>
      <c r="L62" s="156"/>
      <c r="M62" s="210"/>
      <c r="N62" s="9"/>
      <c r="O62" s="9"/>
      <c r="P62" s="9"/>
      <c r="Q62" s="9"/>
      <c r="R62" s="9"/>
      <c r="S62" s="9"/>
      <c r="T62" s="9"/>
      <c r="U62" s="9"/>
      <c r="V62" s="9"/>
      <c r="W62" s="9"/>
      <c r="X62" s="9"/>
      <c r="Y62" s="9"/>
      <c r="Z62" s="9"/>
    </row>
    <row r="63" spans="1:26" ht="12.75" customHeight="1">
      <c r="A63" s="211" t="str">
        <f>A45</f>
        <v>Quarter 8 status report (9/30/2021):</v>
      </c>
      <c r="B63" s="156"/>
      <c r="C63" s="156"/>
      <c r="D63" s="156"/>
      <c r="E63" s="156"/>
      <c r="F63" s="156"/>
      <c r="G63" s="156"/>
      <c r="H63" s="156"/>
      <c r="I63" s="156"/>
      <c r="J63" s="156"/>
      <c r="K63" s="156"/>
      <c r="L63" s="156"/>
      <c r="M63" s="210"/>
      <c r="N63" s="9"/>
      <c r="O63" s="9"/>
      <c r="P63" s="9"/>
      <c r="Q63" s="9"/>
      <c r="R63" s="9"/>
      <c r="S63" s="9"/>
      <c r="T63" s="9"/>
      <c r="U63" s="9"/>
      <c r="V63" s="9"/>
      <c r="W63" s="9"/>
      <c r="X63" s="9"/>
      <c r="Y63" s="9"/>
      <c r="Z63" s="9"/>
    </row>
    <row r="64" spans="1:26" ht="12.75" customHeight="1">
      <c r="A64" s="215"/>
      <c r="B64" s="216"/>
      <c r="C64" s="216"/>
      <c r="D64" s="216"/>
      <c r="E64" s="216"/>
      <c r="F64" s="216"/>
      <c r="G64" s="216"/>
      <c r="H64" s="216"/>
      <c r="I64" s="216"/>
      <c r="J64" s="216"/>
      <c r="K64" s="216"/>
      <c r="L64" s="216"/>
      <c r="M64" s="217"/>
      <c r="N64" s="9"/>
      <c r="O64" s="9"/>
      <c r="P64" s="9"/>
      <c r="Q64" s="9"/>
      <c r="R64" s="9"/>
      <c r="S64" s="9"/>
      <c r="T64" s="9"/>
      <c r="U64" s="9"/>
      <c r="V64" s="9"/>
      <c r="W64" s="9"/>
      <c r="X64" s="9"/>
      <c r="Y64" s="9"/>
      <c r="Z64" s="9"/>
    </row>
    <row r="65" spans="1:26" ht="15" customHeight="1">
      <c r="A65" s="220" t="s">
        <v>157</v>
      </c>
      <c r="B65" s="213"/>
      <c r="C65" s="213"/>
      <c r="D65" s="213"/>
      <c r="E65" s="213"/>
      <c r="F65" s="213"/>
      <c r="G65" s="213"/>
      <c r="H65" s="213"/>
      <c r="I65" s="213"/>
      <c r="J65" s="213"/>
      <c r="K65" s="214"/>
      <c r="L65" s="222" t="s">
        <v>137</v>
      </c>
      <c r="M65" s="219"/>
      <c r="N65" s="9"/>
      <c r="O65" s="9"/>
      <c r="P65" s="9"/>
      <c r="Q65" s="9"/>
      <c r="R65" s="9"/>
      <c r="S65" s="9"/>
      <c r="T65" s="9"/>
      <c r="U65" s="9"/>
      <c r="V65" s="9"/>
      <c r="W65" s="9"/>
      <c r="X65" s="9"/>
      <c r="Y65" s="9"/>
      <c r="Z65" s="9"/>
    </row>
    <row r="66" spans="1:26" ht="12.75" customHeight="1">
      <c r="A66" s="221"/>
      <c r="B66" s="216"/>
      <c r="C66" s="216"/>
      <c r="D66" s="216"/>
      <c r="E66" s="216"/>
      <c r="F66" s="216"/>
      <c r="G66" s="216"/>
      <c r="H66" s="216"/>
      <c r="I66" s="216"/>
      <c r="J66" s="216"/>
      <c r="K66" s="217"/>
      <c r="L66" s="218"/>
      <c r="M66" s="219"/>
      <c r="N66" s="9"/>
      <c r="O66" s="9"/>
      <c r="P66" s="9"/>
      <c r="Q66" s="9"/>
      <c r="R66" s="9"/>
      <c r="S66" s="9"/>
      <c r="T66" s="9"/>
      <c r="U66" s="9"/>
      <c r="V66" s="9"/>
      <c r="W66" s="9"/>
      <c r="X66" s="9"/>
      <c r="Y66" s="9"/>
      <c r="Z66" s="9"/>
    </row>
    <row r="67" spans="1:26" ht="12.75" customHeight="1">
      <c r="A67" s="212" t="str">
        <f>A49</f>
        <v>Quarter 1 status report (12/31/2019):</v>
      </c>
      <c r="B67" s="213"/>
      <c r="C67" s="213"/>
      <c r="D67" s="213"/>
      <c r="E67" s="213"/>
      <c r="F67" s="213"/>
      <c r="G67" s="213"/>
      <c r="H67" s="213"/>
      <c r="I67" s="213"/>
      <c r="J67" s="213"/>
      <c r="K67" s="213"/>
      <c r="L67" s="213"/>
      <c r="M67" s="214"/>
      <c r="N67" s="9"/>
      <c r="O67" s="9"/>
      <c r="P67" s="9"/>
      <c r="Q67" s="9"/>
      <c r="R67" s="9"/>
      <c r="S67" s="9"/>
      <c r="T67" s="9"/>
      <c r="U67" s="9"/>
      <c r="V67" s="9"/>
      <c r="W67" s="9"/>
      <c r="X67" s="9"/>
      <c r="Y67" s="9"/>
      <c r="Z67" s="9"/>
    </row>
    <row r="68" spans="1:26" ht="12.75" customHeight="1">
      <c r="A68" s="209"/>
      <c r="B68" s="156"/>
      <c r="C68" s="156"/>
      <c r="D68" s="156"/>
      <c r="E68" s="156"/>
      <c r="F68" s="156"/>
      <c r="G68" s="156"/>
      <c r="H68" s="156"/>
      <c r="I68" s="156"/>
      <c r="J68" s="156"/>
      <c r="K68" s="156"/>
      <c r="L68" s="156"/>
      <c r="M68" s="210"/>
      <c r="N68" s="9"/>
      <c r="O68" s="9"/>
      <c r="P68" s="9"/>
      <c r="Q68" s="9"/>
      <c r="R68" s="9"/>
      <c r="S68" s="9"/>
      <c r="T68" s="9"/>
      <c r="U68" s="9"/>
      <c r="V68" s="9"/>
      <c r="W68" s="9"/>
      <c r="X68" s="9"/>
      <c r="Y68" s="9"/>
      <c r="Z68" s="9"/>
    </row>
    <row r="69" spans="1:26" ht="12.75" customHeight="1">
      <c r="A69" s="211" t="str">
        <f>A51</f>
        <v>Quarter 2 status report (3/31/2020):</v>
      </c>
      <c r="B69" s="156"/>
      <c r="C69" s="156"/>
      <c r="D69" s="156"/>
      <c r="E69" s="156"/>
      <c r="F69" s="156"/>
      <c r="G69" s="156"/>
      <c r="H69" s="156"/>
      <c r="I69" s="156"/>
      <c r="J69" s="156"/>
      <c r="K69" s="156"/>
      <c r="L69" s="156"/>
      <c r="M69" s="210"/>
      <c r="N69" s="9"/>
      <c r="O69" s="9"/>
      <c r="P69" s="9"/>
      <c r="Q69" s="9"/>
      <c r="R69" s="9"/>
      <c r="S69" s="9"/>
      <c r="T69" s="9"/>
      <c r="U69" s="9"/>
      <c r="V69" s="9"/>
      <c r="W69" s="9"/>
      <c r="X69" s="9"/>
      <c r="Y69" s="9"/>
      <c r="Z69" s="9"/>
    </row>
    <row r="70" spans="1:26" ht="12.75" customHeight="1">
      <c r="A70" s="209"/>
      <c r="B70" s="156"/>
      <c r="C70" s="156"/>
      <c r="D70" s="156"/>
      <c r="E70" s="156"/>
      <c r="F70" s="156"/>
      <c r="G70" s="156"/>
      <c r="H70" s="156"/>
      <c r="I70" s="156"/>
      <c r="J70" s="156"/>
      <c r="K70" s="156"/>
      <c r="L70" s="156"/>
      <c r="M70" s="210"/>
      <c r="N70" s="9"/>
      <c r="O70" s="9"/>
      <c r="P70" s="9"/>
      <c r="Q70" s="9"/>
      <c r="R70" s="9"/>
      <c r="S70" s="9"/>
      <c r="T70" s="9"/>
      <c r="U70" s="9"/>
      <c r="V70" s="9"/>
      <c r="W70" s="9"/>
      <c r="X70" s="9"/>
      <c r="Y70" s="9"/>
      <c r="Z70" s="9"/>
    </row>
    <row r="71" spans="1:26" ht="12.75" customHeight="1">
      <c r="A71" s="211" t="str">
        <f>A53</f>
        <v>Quarter 3 status report (6/30/2020):</v>
      </c>
      <c r="B71" s="156"/>
      <c r="C71" s="156"/>
      <c r="D71" s="156"/>
      <c r="E71" s="156"/>
      <c r="F71" s="156"/>
      <c r="G71" s="156"/>
      <c r="H71" s="156"/>
      <c r="I71" s="156"/>
      <c r="J71" s="156"/>
      <c r="K71" s="156"/>
      <c r="L71" s="156"/>
      <c r="M71" s="210"/>
      <c r="N71" s="9"/>
      <c r="O71" s="9"/>
      <c r="P71" s="9"/>
      <c r="Q71" s="9"/>
      <c r="R71" s="9"/>
      <c r="S71" s="9"/>
      <c r="T71" s="9"/>
      <c r="U71" s="9"/>
      <c r="V71" s="9"/>
      <c r="W71" s="9"/>
      <c r="X71" s="9"/>
      <c r="Y71" s="9"/>
      <c r="Z71" s="9"/>
    </row>
    <row r="72" spans="1:26" ht="12.75" customHeight="1">
      <c r="A72" s="209"/>
      <c r="B72" s="156"/>
      <c r="C72" s="156"/>
      <c r="D72" s="156"/>
      <c r="E72" s="156"/>
      <c r="F72" s="156"/>
      <c r="G72" s="156"/>
      <c r="H72" s="156"/>
      <c r="I72" s="156"/>
      <c r="J72" s="156"/>
      <c r="K72" s="156"/>
      <c r="L72" s="156"/>
      <c r="M72" s="210"/>
      <c r="N72" s="9"/>
      <c r="O72" s="9"/>
      <c r="P72" s="9"/>
      <c r="Q72" s="9"/>
      <c r="R72" s="9"/>
      <c r="S72" s="9"/>
      <c r="T72" s="9"/>
      <c r="U72" s="9"/>
      <c r="V72" s="9"/>
      <c r="W72" s="9"/>
      <c r="X72" s="9"/>
      <c r="Y72" s="9"/>
      <c r="Z72" s="9"/>
    </row>
    <row r="73" spans="1:26" ht="12.75" customHeight="1">
      <c r="A73" s="211" t="str">
        <f>A55</f>
        <v>Quarter 4 status report (9/30/2020):</v>
      </c>
      <c r="B73" s="156"/>
      <c r="C73" s="156"/>
      <c r="D73" s="156"/>
      <c r="E73" s="156"/>
      <c r="F73" s="156"/>
      <c r="G73" s="156"/>
      <c r="H73" s="156"/>
      <c r="I73" s="156"/>
      <c r="J73" s="156"/>
      <c r="K73" s="156"/>
      <c r="L73" s="156"/>
      <c r="M73" s="210"/>
      <c r="N73" s="9"/>
      <c r="O73" s="9"/>
      <c r="P73" s="9"/>
      <c r="Q73" s="9"/>
      <c r="R73" s="9"/>
      <c r="S73" s="9"/>
      <c r="T73" s="9"/>
      <c r="U73" s="9"/>
      <c r="V73" s="9"/>
      <c r="W73" s="9"/>
      <c r="X73" s="9"/>
      <c r="Y73" s="9"/>
      <c r="Z73" s="9"/>
    </row>
    <row r="74" spans="1:26" ht="12.75" customHeight="1">
      <c r="A74" s="209"/>
      <c r="B74" s="156"/>
      <c r="C74" s="156"/>
      <c r="D74" s="156"/>
      <c r="E74" s="156"/>
      <c r="F74" s="156"/>
      <c r="G74" s="156"/>
      <c r="H74" s="156"/>
      <c r="I74" s="156"/>
      <c r="J74" s="156"/>
      <c r="K74" s="156"/>
      <c r="L74" s="156"/>
      <c r="M74" s="210"/>
      <c r="N74" s="9"/>
      <c r="O74" s="9"/>
      <c r="P74" s="9"/>
      <c r="Q74" s="9"/>
      <c r="R74" s="9"/>
      <c r="S74" s="9"/>
      <c r="T74" s="9"/>
      <c r="U74" s="9"/>
      <c r="V74" s="9"/>
      <c r="W74" s="9"/>
      <c r="X74" s="9"/>
      <c r="Y74" s="9"/>
      <c r="Z74" s="9"/>
    </row>
    <row r="75" spans="1:26" ht="12.75" customHeight="1">
      <c r="A75" s="211" t="str">
        <f>A57</f>
        <v>Quarter 5 status report (12/31/2020):</v>
      </c>
      <c r="B75" s="156"/>
      <c r="C75" s="156"/>
      <c r="D75" s="156"/>
      <c r="E75" s="156"/>
      <c r="F75" s="156"/>
      <c r="G75" s="156"/>
      <c r="H75" s="156"/>
      <c r="I75" s="156"/>
      <c r="J75" s="156"/>
      <c r="K75" s="156"/>
      <c r="L75" s="156"/>
      <c r="M75" s="210"/>
      <c r="N75" s="9"/>
      <c r="O75" s="9"/>
      <c r="P75" s="9"/>
      <c r="Q75" s="9"/>
      <c r="R75" s="9"/>
      <c r="S75" s="9"/>
      <c r="T75" s="9"/>
      <c r="U75" s="9"/>
      <c r="V75" s="9"/>
      <c r="W75" s="9"/>
      <c r="X75" s="9"/>
      <c r="Y75" s="9"/>
      <c r="Z75" s="9"/>
    </row>
    <row r="76" spans="1:26" ht="12.75" customHeight="1">
      <c r="A76" s="209"/>
      <c r="B76" s="156"/>
      <c r="C76" s="156"/>
      <c r="D76" s="156"/>
      <c r="E76" s="156"/>
      <c r="F76" s="156"/>
      <c r="G76" s="156"/>
      <c r="H76" s="156"/>
      <c r="I76" s="156"/>
      <c r="J76" s="156"/>
      <c r="K76" s="156"/>
      <c r="L76" s="156"/>
      <c r="M76" s="210"/>
      <c r="N76" s="9"/>
      <c r="O76" s="9"/>
      <c r="P76" s="9"/>
      <c r="Q76" s="9"/>
      <c r="R76" s="9"/>
      <c r="S76" s="9"/>
      <c r="T76" s="9"/>
      <c r="U76" s="9"/>
      <c r="V76" s="9"/>
      <c r="W76" s="9"/>
      <c r="X76" s="9"/>
      <c r="Y76" s="9"/>
      <c r="Z76" s="9"/>
    </row>
    <row r="77" spans="1:26" ht="12.75" customHeight="1">
      <c r="A77" s="211" t="str">
        <f>A59</f>
        <v>Quarter 6 status report (3/31/2021):</v>
      </c>
      <c r="B77" s="156"/>
      <c r="C77" s="156"/>
      <c r="D77" s="156"/>
      <c r="E77" s="156"/>
      <c r="F77" s="156"/>
      <c r="G77" s="156"/>
      <c r="H77" s="156"/>
      <c r="I77" s="156"/>
      <c r="J77" s="156"/>
      <c r="K77" s="156"/>
      <c r="L77" s="156"/>
      <c r="M77" s="210"/>
      <c r="N77" s="9"/>
      <c r="O77" s="9"/>
      <c r="P77" s="9"/>
      <c r="Q77" s="9"/>
      <c r="R77" s="9"/>
      <c r="S77" s="9"/>
      <c r="T77" s="9"/>
      <c r="U77" s="9"/>
      <c r="V77" s="9"/>
      <c r="W77" s="9"/>
      <c r="X77" s="9"/>
      <c r="Y77" s="9"/>
      <c r="Z77" s="9"/>
    </row>
    <row r="78" spans="1:26" ht="12.75" customHeight="1">
      <c r="A78" s="209"/>
      <c r="B78" s="156"/>
      <c r="C78" s="156"/>
      <c r="D78" s="156"/>
      <c r="E78" s="156"/>
      <c r="F78" s="156"/>
      <c r="G78" s="156"/>
      <c r="H78" s="156"/>
      <c r="I78" s="156"/>
      <c r="J78" s="156"/>
      <c r="K78" s="156"/>
      <c r="L78" s="156"/>
      <c r="M78" s="210"/>
      <c r="N78" s="9"/>
      <c r="O78" s="9"/>
      <c r="P78" s="9"/>
      <c r="Q78" s="9"/>
      <c r="R78" s="9"/>
      <c r="S78" s="9"/>
      <c r="T78" s="9"/>
      <c r="U78" s="9"/>
      <c r="V78" s="9"/>
      <c r="W78" s="9"/>
      <c r="X78" s="9"/>
      <c r="Y78" s="9"/>
      <c r="Z78" s="9"/>
    </row>
    <row r="79" spans="1:26" ht="12.75" customHeight="1">
      <c r="A79" s="211" t="str">
        <f>A61</f>
        <v>Quarter 7 status report (6/30/2021):</v>
      </c>
      <c r="B79" s="156"/>
      <c r="C79" s="156"/>
      <c r="D79" s="156"/>
      <c r="E79" s="156"/>
      <c r="F79" s="156"/>
      <c r="G79" s="156"/>
      <c r="H79" s="156"/>
      <c r="I79" s="156"/>
      <c r="J79" s="156"/>
      <c r="K79" s="156"/>
      <c r="L79" s="156"/>
      <c r="M79" s="210"/>
      <c r="N79" s="9"/>
      <c r="O79" s="9"/>
      <c r="P79" s="9"/>
      <c r="Q79" s="9"/>
      <c r="R79" s="9"/>
      <c r="S79" s="9"/>
      <c r="T79" s="9"/>
      <c r="U79" s="9"/>
      <c r="V79" s="9"/>
      <c r="W79" s="9"/>
      <c r="X79" s="9"/>
      <c r="Y79" s="9"/>
      <c r="Z79" s="9"/>
    </row>
    <row r="80" spans="1:26" ht="12.75" customHeight="1">
      <c r="A80" s="209"/>
      <c r="B80" s="156"/>
      <c r="C80" s="156"/>
      <c r="D80" s="156"/>
      <c r="E80" s="156"/>
      <c r="F80" s="156"/>
      <c r="G80" s="156"/>
      <c r="H80" s="156"/>
      <c r="I80" s="156"/>
      <c r="J80" s="156"/>
      <c r="K80" s="156"/>
      <c r="L80" s="156"/>
      <c r="M80" s="210"/>
      <c r="N80" s="9"/>
      <c r="O80" s="9"/>
      <c r="P80" s="9"/>
      <c r="Q80" s="9"/>
      <c r="R80" s="9"/>
      <c r="S80" s="9"/>
      <c r="T80" s="9"/>
      <c r="U80" s="9"/>
      <c r="V80" s="9"/>
      <c r="W80" s="9"/>
      <c r="X80" s="9"/>
      <c r="Y80" s="9"/>
      <c r="Z80" s="9"/>
    </row>
    <row r="81" spans="1:26" ht="12.75" customHeight="1">
      <c r="A81" s="211" t="str">
        <f>A63</f>
        <v>Quarter 8 status report (9/30/2021):</v>
      </c>
      <c r="B81" s="156"/>
      <c r="C81" s="156"/>
      <c r="D81" s="156"/>
      <c r="E81" s="156"/>
      <c r="F81" s="156"/>
      <c r="G81" s="156"/>
      <c r="H81" s="156"/>
      <c r="I81" s="156"/>
      <c r="J81" s="156"/>
      <c r="K81" s="156"/>
      <c r="L81" s="156"/>
      <c r="M81" s="210"/>
      <c r="N81" s="9"/>
      <c r="O81" s="9"/>
      <c r="P81" s="9"/>
      <c r="Q81" s="9"/>
      <c r="R81" s="9"/>
      <c r="S81" s="9"/>
      <c r="T81" s="9"/>
      <c r="U81" s="9"/>
      <c r="V81" s="9"/>
      <c r="W81" s="9"/>
      <c r="X81" s="9"/>
      <c r="Y81" s="9"/>
      <c r="Z81" s="9"/>
    </row>
    <row r="82" spans="1:26" ht="12.75" customHeight="1">
      <c r="A82" s="215"/>
      <c r="B82" s="216"/>
      <c r="C82" s="216"/>
      <c r="D82" s="216"/>
      <c r="E82" s="216"/>
      <c r="F82" s="216"/>
      <c r="G82" s="216"/>
      <c r="H82" s="216"/>
      <c r="I82" s="216"/>
      <c r="J82" s="216"/>
      <c r="K82" s="216"/>
      <c r="L82" s="216"/>
      <c r="M82" s="217"/>
      <c r="N82" s="9"/>
      <c r="O82" s="9"/>
      <c r="P82" s="9"/>
      <c r="Q82" s="9"/>
      <c r="R82" s="9"/>
      <c r="S82" s="9"/>
      <c r="T82" s="9"/>
      <c r="U82" s="9"/>
      <c r="V82" s="9"/>
      <c r="W82" s="9"/>
      <c r="X82" s="9"/>
      <c r="Y82" s="9"/>
      <c r="Z82" s="9"/>
    </row>
    <row r="83" spans="1:26" ht="15" customHeight="1">
      <c r="A83" s="220" t="s">
        <v>158</v>
      </c>
      <c r="B83" s="213"/>
      <c r="C83" s="213"/>
      <c r="D83" s="213"/>
      <c r="E83" s="213"/>
      <c r="F83" s="213"/>
      <c r="G83" s="213"/>
      <c r="H83" s="213"/>
      <c r="I83" s="213"/>
      <c r="J83" s="213"/>
      <c r="K83" s="214"/>
      <c r="L83" s="222" t="s">
        <v>137</v>
      </c>
      <c r="M83" s="219"/>
      <c r="N83" s="9"/>
      <c r="O83" s="9"/>
      <c r="P83" s="9"/>
      <c r="Q83" s="9"/>
      <c r="R83" s="9"/>
      <c r="S83" s="9"/>
      <c r="T83" s="9"/>
      <c r="U83" s="9"/>
      <c r="V83" s="9"/>
      <c r="W83" s="9"/>
      <c r="X83" s="9"/>
      <c r="Y83" s="9"/>
      <c r="Z83" s="9"/>
    </row>
    <row r="84" spans="1:26" ht="12.75" customHeight="1">
      <c r="A84" s="221"/>
      <c r="B84" s="216"/>
      <c r="C84" s="216"/>
      <c r="D84" s="216"/>
      <c r="E84" s="216"/>
      <c r="F84" s="216"/>
      <c r="G84" s="216"/>
      <c r="H84" s="216"/>
      <c r="I84" s="216"/>
      <c r="J84" s="216"/>
      <c r="K84" s="217"/>
      <c r="L84" s="218"/>
      <c r="M84" s="219"/>
      <c r="N84" s="9"/>
      <c r="O84" s="9"/>
      <c r="P84" s="9"/>
      <c r="Q84" s="9"/>
      <c r="R84" s="9"/>
      <c r="S84" s="9"/>
      <c r="T84" s="9"/>
      <c r="U84" s="9"/>
      <c r="V84" s="9"/>
      <c r="W84" s="9"/>
      <c r="X84" s="9"/>
      <c r="Y84" s="9"/>
      <c r="Z84" s="9"/>
    </row>
    <row r="85" spans="1:26" ht="12.75" customHeight="1">
      <c r="A85" s="212" t="str">
        <f>A67</f>
        <v>Quarter 1 status report (12/31/2019):</v>
      </c>
      <c r="B85" s="213"/>
      <c r="C85" s="213"/>
      <c r="D85" s="213"/>
      <c r="E85" s="213"/>
      <c r="F85" s="213"/>
      <c r="G85" s="213"/>
      <c r="H85" s="213"/>
      <c r="I85" s="213"/>
      <c r="J85" s="213"/>
      <c r="K85" s="213"/>
      <c r="L85" s="213"/>
      <c r="M85" s="214"/>
      <c r="N85" s="9"/>
      <c r="O85" s="9"/>
      <c r="P85" s="9"/>
      <c r="Q85" s="9"/>
      <c r="R85" s="9"/>
      <c r="S85" s="9"/>
      <c r="T85" s="9"/>
      <c r="U85" s="9"/>
      <c r="V85" s="9"/>
      <c r="W85" s="9"/>
      <c r="X85" s="9"/>
      <c r="Y85" s="9"/>
      <c r="Z85" s="9"/>
    </row>
    <row r="86" spans="1:26" ht="12.75" customHeight="1">
      <c r="A86" s="209"/>
      <c r="B86" s="156"/>
      <c r="C86" s="156"/>
      <c r="D86" s="156"/>
      <c r="E86" s="156"/>
      <c r="F86" s="156"/>
      <c r="G86" s="156"/>
      <c r="H86" s="156"/>
      <c r="I86" s="156"/>
      <c r="J86" s="156"/>
      <c r="K86" s="156"/>
      <c r="L86" s="156"/>
      <c r="M86" s="210"/>
      <c r="N86" s="9"/>
      <c r="O86" s="9"/>
      <c r="P86" s="9"/>
      <c r="Q86" s="9"/>
      <c r="R86" s="9"/>
      <c r="S86" s="9"/>
      <c r="T86" s="9"/>
      <c r="U86" s="9"/>
      <c r="V86" s="9"/>
      <c r="W86" s="9"/>
      <c r="X86" s="9"/>
      <c r="Y86" s="9"/>
      <c r="Z86" s="9"/>
    </row>
    <row r="87" spans="1:26" ht="12.75" customHeight="1">
      <c r="A87" s="211" t="str">
        <f>A69</f>
        <v>Quarter 2 status report (3/31/2020):</v>
      </c>
      <c r="B87" s="156"/>
      <c r="C87" s="156"/>
      <c r="D87" s="156"/>
      <c r="E87" s="156"/>
      <c r="F87" s="156"/>
      <c r="G87" s="156"/>
      <c r="H87" s="156"/>
      <c r="I87" s="156"/>
      <c r="J87" s="156"/>
      <c r="K87" s="156"/>
      <c r="L87" s="156"/>
      <c r="M87" s="210"/>
      <c r="N87" s="9"/>
      <c r="O87" s="9"/>
      <c r="P87" s="9"/>
      <c r="Q87" s="9"/>
      <c r="R87" s="9"/>
      <c r="S87" s="9"/>
      <c r="T87" s="9"/>
      <c r="U87" s="9"/>
      <c r="V87" s="9"/>
      <c r="W87" s="9"/>
      <c r="X87" s="9"/>
      <c r="Y87" s="9"/>
      <c r="Z87" s="9"/>
    </row>
    <row r="88" spans="1:26" ht="12.75" customHeight="1">
      <c r="A88" s="209"/>
      <c r="B88" s="156"/>
      <c r="C88" s="156"/>
      <c r="D88" s="156"/>
      <c r="E88" s="156"/>
      <c r="F88" s="156"/>
      <c r="G88" s="156"/>
      <c r="H88" s="156"/>
      <c r="I88" s="156"/>
      <c r="J88" s="156"/>
      <c r="K88" s="156"/>
      <c r="L88" s="156"/>
      <c r="M88" s="210"/>
      <c r="N88" s="9"/>
      <c r="O88" s="9"/>
      <c r="P88" s="9"/>
      <c r="Q88" s="9"/>
      <c r="R88" s="9"/>
      <c r="S88" s="9"/>
      <c r="T88" s="9"/>
      <c r="U88" s="9"/>
      <c r="V88" s="9"/>
      <c r="W88" s="9"/>
      <c r="X88" s="9"/>
      <c r="Y88" s="9"/>
      <c r="Z88" s="9"/>
    </row>
    <row r="89" spans="1:26" ht="12.75" customHeight="1">
      <c r="A89" s="211" t="str">
        <f>A71</f>
        <v>Quarter 3 status report (6/30/2020):</v>
      </c>
      <c r="B89" s="156"/>
      <c r="C89" s="156"/>
      <c r="D89" s="156"/>
      <c r="E89" s="156"/>
      <c r="F89" s="156"/>
      <c r="G89" s="156"/>
      <c r="H89" s="156"/>
      <c r="I89" s="156"/>
      <c r="J89" s="156"/>
      <c r="K89" s="156"/>
      <c r="L89" s="156"/>
      <c r="M89" s="210"/>
      <c r="N89" s="9"/>
      <c r="O89" s="9"/>
      <c r="P89" s="9"/>
      <c r="Q89" s="9"/>
      <c r="R89" s="9"/>
      <c r="S89" s="9"/>
      <c r="T89" s="9"/>
      <c r="U89" s="9"/>
      <c r="V89" s="9"/>
      <c r="W89" s="9"/>
      <c r="X89" s="9"/>
      <c r="Y89" s="9"/>
      <c r="Z89" s="9"/>
    </row>
    <row r="90" spans="1:26" ht="12.75" customHeight="1">
      <c r="A90" s="209"/>
      <c r="B90" s="156"/>
      <c r="C90" s="156"/>
      <c r="D90" s="156"/>
      <c r="E90" s="156"/>
      <c r="F90" s="156"/>
      <c r="G90" s="156"/>
      <c r="H90" s="156"/>
      <c r="I90" s="156"/>
      <c r="J90" s="156"/>
      <c r="K90" s="156"/>
      <c r="L90" s="156"/>
      <c r="M90" s="210"/>
      <c r="N90" s="9"/>
      <c r="O90" s="9"/>
      <c r="P90" s="9"/>
      <c r="Q90" s="9"/>
      <c r="R90" s="9"/>
      <c r="S90" s="9"/>
      <c r="T90" s="9"/>
      <c r="U90" s="9"/>
      <c r="V90" s="9"/>
      <c r="W90" s="9"/>
      <c r="X90" s="9"/>
      <c r="Y90" s="9"/>
      <c r="Z90" s="9"/>
    </row>
    <row r="91" spans="1:26" ht="12.75" customHeight="1">
      <c r="A91" s="211" t="str">
        <f>A73</f>
        <v>Quarter 4 status report (9/30/2020):</v>
      </c>
      <c r="B91" s="156"/>
      <c r="C91" s="156"/>
      <c r="D91" s="156"/>
      <c r="E91" s="156"/>
      <c r="F91" s="156"/>
      <c r="G91" s="156"/>
      <c r="H91" s="156"/>
      <c r="I91" s="156"/>
      <c r="J91" s="156"/>
      <c r="K91" s="156"/>
      <c r="L91" s="156"/>
      <c r="M91" s="210"/>
      <c r="N91" s="9"/>
      <c r="O91" s="9"/>
      <c r="P91" s="9"/>
      <c r="Q91" s="9"/>
      <c r="R91" s="9"/>
      <c r="S91" s="9"/>
      <c r="T91" s="9"/>
      <c r="U91" s="9"/>
      <c r="V91" s="9"/>
      <c r="W91" s="9"/>
      <c r="X91" s="9"/>
      <c r="Y91" s="9"/>
      <c r="Z91" s="9"/>
    </row>
    <row r="92" spans="1:26" ht="12.75" customHeight="1">
      <c r="A92" s="209"/>
      <c r="B92" s="156"/>
      <c r="C92" s="156"/>
      <c r="D92" s="156"/>
      <c r="E92" s="156"/>
      <c r="F92" s="156"/>
      <c r="G92" s="156"/>
      <c r="H92" s="156"/>
      <c r="I92" s="156"/>
      <c r="J92" s="156"/>
      <c r="K92" s="156"/>
      <c r="L92" s="156"/>
      <c r="M92" s="210"/>
      <c r="N92" s="9"/>
      <c r="O92" s="9"/>
      <c r="P92" s="9"/>
      <c r="Q92" s="9"/>
      <c r="R92" s="9"/>
      <c r="S92" s="9"/>
      <c r="T92" s="9"/>
      <c r="U92" s="9"/>
      <c r="V92" s="9"/>
      <c r="W92" s="9"/>
      <c r="X92" s="9"/>
      <c r="Y92" s="9"/>
      <c r="Z92" s="9"/>
    </row>
    <row r="93" spans="1:26" ht="12.75" customHeight="1">
      <c r="A93" s="211" t="str">
        <f>A75</f>
        <v>Quarter 5 status report (12/31/2020):</v>
      </c>
      <c r="B93" s="156"/>
      <c r="C93" s="156"/>
      <c r="D93" s="156"/>
      <c r="E93" s="156"/>
      <c r="F93" s="156"/>
      <c r="G93" s="156"/>
      <c r="H93" s="156"/>
      <c r="I93" s="156"/>
      <c r="J93" s="156"/>
      <c r="K93" s="156"/>
      <c r="L93" s="156"/>
      <c r="M93" s="210"/>
      <c r="N93" s="9"/>
      <c r="O93" s="9"/>
      <c r="P93" s="9"/>
      <c r="Q93" s="9"/>
      <c r="R93" s="9"/>
      <c r="S93" s="9"/>
      <c r="T93" s="9"/>
      <c r="U93" s="9"/>
      <c r="V93" s="9"/>
      <c r="W93" s="9"/>
      <c r="X93" s="9"/>
      <c r="Y93" s="9"/>
      <c r="Z93" s="9"/>
    </row>
    <row r="94" spans="1:26" ht="12.75" customHeight="1">
      <c r="A94" s="209"/>
      <c r="B94" s="156"/>
      <c r="C94" s="156"/>
      <c r="D94" s="156"/>
      <c r="E94" s="156"/>
      <c r="F94" s="156"/>
      <c r="G94" s="156"/>
      <c r="H94" s="156"/>
      <c r="I94" s="156"/>
      <c r="J94" s="156"/>
      <c r="K94" s="156"/>
      <c r="L94" s="156"/>
      <c r="M94" s="210"/>
      <c r="N94" s="9"/>
      <c r="O94" s="9"/>
      <c r="P94" s="9"/>
      <c r="Q94" s="9"/>
      <c r="R94" s="9"/>
      <c r="S94" s="9"/>
      <c r="T94" s="9"/>
      <c r="U94" s="9"/>
      <c r="V94" s="9"/>
      <c r="W94" s="9"/>
      <c r="X94" s="9"/>
      <c r="Y94" s="9"/>
      <c r="Z94" s="9"/>
    </row>
    <row r="95" spans="1:26" ht="12.75" customHeight="1">
      <c r="A95" s="211" t="str">
        <f>A77</f>
        <v>Quarter 6 status report (3/31/2021):</v>
      </c>
      <c r="B95" s="156"/>
      <c r="C95" s="156"/>
      <c r="D95" s="156"/>
      <c r="E95" s="156"/>
      <c r="F95" s="156"/>
      <c r="G95" s="156"/>
      <c r="H95" s="156"/>
      <c r="I95" s="156"/>
      <c r="J95" s="156"/>
      <c r="K95" s="156"/>
      <c r="L95" s="156"/>
      <c r="M95" s="210"/>
      <c r="N95" s="9"/>
      <c r="O95" s="9"/>
      <c r="P95" s="9"/>
      <c r="Q95" s="9"/>
      <c r="R95" s="9"/>
      <c r="S95" s="9"/>
      <c r="T95" s="9"/>
      <c r="U95" s="9"/>
      <c r="V95" s="9"/>
      <c r="W95" s="9"/>
      <c r="X95" s="9"/>
      <c r="Y95" s="9"/>
      <c r="Z95" s="9"/>
    </row>
    <row r="96" spans="1:26" ht="12.75" customHeight="1">
      <c r="A96" s="209"/>
      <c r="B96" s="156"/>
      <c r="C96" s="156"/>
      <c r="D96" s="156"/>
      <c r="E96" s="156"/>
      <c r="F96" s="156"/>
      <c r="G96" s="156"/>
      <c r="H96" s="156"/>
      <c r="I96" s="156"/>
      <c r="J96" s="156"/>
      <c r="K96" s="156"/>
      <c r="L96" s="156"/>
      <c r="M96" s="210"/>
      <c r="N96" s="9"/>
      <c r="O96" s="9"/>
      <c r="P96" s="9"/>
      <c r="Q96" s="9"/>
      <c r="R96" s="9"/>
      <c r="S96" s="9"/>
      <c r="T96" s="9"/>
      <c r="U96" s="9"/>
      <c r="V96" s="9"/>
      <c r="W96" s="9"/>
      <c r="X96" s="9"/>
      <c r="Y96" s="9"/>
      <c r="Z96" s="9"/>
    </row>
    <row r="97" spans="1:26" ht="12.75" customHeight="1">
      <c r="A97" s="211" t="str">
        <f>A79</f>
        <v>Quarter 7 status report (6/30/2021):</v>
      </c>
      <c r="B97" s="156"/>
      <c r="C97" s="156"/>
      <c r="D97" s="156"/>
      <c r="E97" s="156"/>
      <c r="F97" s="156"/>
      <c r="G97" s="156"/>
      <c r="H97" s="156"/>
      <c r="I97" s="156"/>
      <c r="J97" s="156"/>
      <c r="K97" s="156"/>
      <c r="L97" s="156"/>
      <c r="M97" s="210"/>
      <c r="N97" s="9"/>
      <c r="O97" s="9"/>
      <c r="P97" s="9"/>
      <c r="Q97" s="9"/>
      <c r="R97" s="9"/>
      <c r="S97" s="9"/>
      <c r="T97" s="9"/>
      <c r="U97" s="9"/>
      <c r="V97" s="9"/>
      <c r="W97" s="9"/>
      <c r="X97" s="9"/>
      <c r="Y97" s="9"/>
      <c r="Z97" s="9"/>
    </row>
    <row r="98" spans="1:26" ht="12.75" customHeight="1">
      <c r="A98" s="209"/>
      <c r="B98" s="156"/>
      <c r="C98" s="156"/>
      <c r="D98" s="156"/>
      <c r="E98" s="156"/>
      <c r="F98" s="156"/>
      <c r="G98" s="156"/>
      <c r="H98" s="156"/>
      <c r="I98" s="156"/>
      <c r="J98" s="156"/>
      <c r="K98" s="156"/>
      <c r="L98" s="156"/>
      <c r="M98" s="210"/>
      <c r="N98" s="9"/>
      <c r="O98" s="9"/>
      <c r="P98" s="9"/>
      <c r="Q98" s="9"/>
      <c r="R98" s="9"/>
      <c r="S98" s="9"/>
      <c r="T98" s="9"/>
      <c r="U98" s="9"/>
      <c r="V98" s="9"/>
      <c r="W98" s="9"/>
      <c r="X98" s="9"/>
      <c r="Y98" s="9"/>
      <c r="Z98" s="9"/>
    </row>
    <row r="99" spans="1:26" ht="12.75" customHeight="1">
      <c r="A99" s="211" t="str">
        <f>A81</f>
        <v>Quarter 8 status report (9/30/2021):</v>
      </c>
      <c r="B99" s="156"/>
      <c r="C99" s="156"/>
      <c r="D99" s="156"/>
      <c r="E99" s="156"/>
      <c r="F99" s="156"/>
      <c r="G99" s="156"/>
      <c r="H99" s="156"/>
      <c r="I99" s="156"/>
      <c r="J99" s="156"/>
      <c r="K99" s="156"/>
      <c r="L99" s="156"/>
      <c r="M99" s="210"/>
      <c r="N99" s="9"/>
      <c r="O99" s="9"/>
      <c r="P99" s="9"/>
      <c r="Q99" s="9"/>
      <c r="R99" s="9"/>
      <c r="S99" s="9"/>
      <c r="T99" s="9"/>
      <c r="U99" s="9"/>
      <c r="V99" s="9"/>
      <c r="W99" s="9"/>
      <c r="X99" s="9"/>
      <c r="Y99" s="9"/>
      <c r="Z99" s="9"/>
    </row>
    <row r="100" spans="1:26" ht="12.75" customHeight="1">
      <c r="A100" s="215"/>
      <c r="B100" s="216"/>
      <c r="C100" s="216"/>
      <c r="D100" s="216"/>
      <c r="E100" s="216"/>
      <c r="F100" s="216"/>
      <c r="G100" s="216"/>
      <c r="H100" s="216"/>
      <c r="I100" s="216"/>
      <c r="J100" s="216"/>
      <c r="K100" s="216"/>
      <c r="L100" s="216"/>
      <c r="M100" s="217"/>
      <c r="N100" s="9"/>
      <c r="O100" s="9"/>
      <c r="P100" s="9"/>
      <c r="Q100" s="9"/>
      <c r="R100" s="9"/>
      <c r="S100" s="9"/>
      <c r="T100" s="9"/>
      <c r="U100" s="9"/>
      <c r="V100" s="9"/>
      <c r="W100" s="9"/>
      <c r="X100" s="9"/>
      <c r="Y100" s="9"/>
      <c r="Z100" s="9"/>
    </row>
    <row r="101" spans="1:26" ht="15" customHeight="1">
      <c r="A101" s="220" t="s">
        <v>160</v>
      </c>
      <c r="B101" s="213"/>
      <c r="C101" s="213"/>
      <c r="D101" s="213"/>
      <c r="E101" s="213"/>
      <c r="F101" s="213"/>
      <c r="G101" s="213"/>
      <c r="H101" s="213"/>
      <c r="I101" s="213"/>
      <c r="J101" s="213"/>
      <c r="K101" s="214"/>
      <c r="L101" s="222" t="s">
        <v>137</v>
      </c>
      <c r="M101" s="219"/>
      <c r="N101" s="9"/>
      <c r="O101" s="9"/>
      <c r="P101" s="9"/>
      <c r="Q101" s="9"/>
      <c r="R101" s="9"/>
      <c r="S101" s="9"/>
      <c r="T101" s="9"/>
      <c r="U101" s="9"/>
      <c r="V101" s="9"/>
      <c r="W101" s="9"/>
      <c r="X101" s="9"/>
      <c r="Y101" s="9"/>
      <c r="Z101" s="9"/>
    </row>
    <row r="102" spans="1:26" ht="12.75" customHeight="1">
      <c r="A102" s="221"/>
      <c r="B102" s="216"/>
      <c r="C102" s="216"/>
      <c r="D102" s="216"/>
      <c r="E102" s="216"/>
      <c r="F102" s="216"/>
      <c r="G102" s="216"/>
      <c r="H102" s="216"/>
      <c r="I102" s="216"/>
      <c r="J102" s="216"/>
      <c r="K102" s="217"/>
      <c r="L102" s="218"/>
      <c r="M102" s="219"/>
      <c r="N102" s="9"/>
      <c r="O102" s="9"/>
      <c r="P102" s="9"/>
      <c r="Q102" s="9"/>
      <c r="R102" s="9"/>
      <c r="S102" s="9"/>
      <c r="T102" s="9"/>
      <c r="U102" s="9"/>
      <c r="V102" s="9"/>
      <c r="W102" s="9"/>
      <c r="X102" s="9"/>
      <c r="Y102" s="9"/>
      <c r="Z102" s="9"/>
    </row>
    <row r="103" spans="1:26" ht="12.75" customHeight="1">
      <c r="A103" s="212" t="str">
        <f>A85</f>
        <v>Quarter 1 status report (12/31/2019):</v>
      </c>
      <c r="B103" s="213"/>
      <c r="C103" s="213"/>
      <c r="D103" s="213"/>
      <c r="E103" s="213"/>
      <c r="F103" s="213"/>
      <c r="G103" s="213"/>
      <c r="H103" s="213"/>
      <c r="I103" s="213"/>
      <c r="J103" s="213"/>
      <c r="K103" s="213"/>
      <c r="L103" s="213"/>
      <c r="M103" s="214"/>
      <c r="N103" s="9"/>
      <c r="O103" s="9"/>
      <c r="P103" s="9"/>
      <c r="Q103" s="9"/>
      <c r="R103" s="9"/>
      <c r="S103" s="9"/>
      <c r="T103" s="9"/>
      <c r="U103" s="9"/>
      <c r="V103" s="9"/>
      <c r="W103" s="9"/>
      <c r="X103" s="9"/>
      <c r="Y103" s="9"/>
      <c r="Z103" s="9"/>
    </row>
    <row r="104" spans="1:26" ht="12.75" customHeight="1">
      <c r="A104" s="209"/>
      <c r="B104" s="156"/>
      <c r="C104" s="156"/>
      <c r="D104" s="156"/>
      <c r="E104" s="156"/>
      <c r="F104" s="156"/>
      <c r="G104" s="156"/>
      <c r="H104" s="156"/>
      <c r="I104" s="156"/>
      <c r="J104" s="156"/>
      <c r="K104" s="156"/>
      <c r="L104" s="156"/>
      <c r="M104" s="210"/>
      <c r="N104" s="9"/>
      <c r="O104" s="9"/>
      <c r="P104" s="9"/>
      <c r="Q104" s="9"/>
      <c r="R104" s="9"/>
      <c r="S104" s="9"/>
      <c r="T104" s="9"/>
      <c r="U104" s="9"/>
      <c r="V104" s="9"/>
      <c r="W104" s="9"/>
      <c r="X104" s="9"/>
      <c r="Y104" s="9"/>
      <c r="Z104" s="9"/>
    </row>
    <row r="105" spans="1:26" ht="12.75" customHeight="1">
      <c r="A105" s="211" t="str">
        <f>A87</f>
        <v>Quarter 2 status report (3/31/2020):</v>
      </c>
      <c r="B105" s="156"/>
      <c r="C105" s="156"/>
      <c r="D105" s="156"/>
      <c r="E105" s="156"/>
      <c r="F105" s="156"/>
      <c r="G105" s="156"/>
      <c r="H105" s="156"/>
      <c r="I105" s="156"/>
      <c r="J105" s="156"/>
      <c r="K105" s="156"/>
      <c r="L105" s="156"/>
      <c r="M105" s="210"/>
      <c r="N105" s="9"/>
      <c r="O105" s="9"/>
      <c r="P105" s="9"/>
      <c r="Q105" s="9"/>
      <c r="R105" s="9"/>
      <c r="S105" s="9"/>
      <c r="T105" s="9"/>
      <c r="U105" s="9"/>
      <c r="V105" s="9"/>
      <c r="W105" s="9"/>
      <c r="X105" s="9"/>
      <c r="Y105" s="9"/>
      <c r="Z105" s="9"/>
    </row>
    <row r="106" spans="1:26" ht="12.75" customHeight="1">
      <c r="A106" s="209"/>
      <c r="B106" s="156"/>
      <c r="C106" s="156"/>
      <c r="D106" s="156"/>
      <c r="E106" s="156"/>
      <c r="F106" s="156"/>
      <c r="G106" s="156"/>
      <c r="H106" s="156"/>
      <c r="I106" s="156"/>
      <c r="J106" s="156"/>
      <c r="K106" s="156"/>
      <c r="L106" s="156"/>
      <c r="M106" s="210"/>
      <c r="N106" s="9"/>
      <c r="O106" s="9"/>
      <c r="P106" s="9"/>
      <c r="Q106" s="9"/>
      <c r="R106" s="9"/>
      <c r="S106" s="9"/>
      <c r="T106" s="9"/>
      <c r="U106" s="9"/>
      <c r="V106" s="9"/>
      <c r="W106" s="9"/>
      <c r="X106" s="9"/>
      <c r="Y106" s="9"/>
      <c r="Z106" s="9"/>
    </row>
    <row r="107" spans="1:26" ht="12.75" customHeight="1">
      <c r="A107" s="211" t="str">
        <f>A89</f>
        <v>Quarter 3 status report (6/30/2020):</v>
      </c>
      <c r="B107" s="156"/>
      <c r="C107" s="156"/>
      <c r="D107" s="156"/>
      <c r="E107" s="156"/>
      <c r="F107" s="156"/>
      <c r="G107" s="156"/>
      <c r="H107" s="156"/>
      <c r="I107" s="156"/>
      <c r="J107" s="156"/>
      <c r="K107" s="156"/>
      <c r="L107" s="156"/>
      <c r="M107" s="210"/>
      <c r="N107" s="9"/>
      <c r="O107" s="9"/>
      <c r="P107" s="9"/>
      <c r="Q107" s="9"/>
      <c r="R107" s="9"/>
      <c r="S107" s="9"/>
      <c r="T107" s="9"/>
      <c r="U107" s="9"/>
      <c r="V107" s="9"/>
      <c r="W107" s="9"/>
      <c r="X107" s="9"/>
      <c r="Y107" s="9"/>
      <c r="Z107" s="9"/>
    </row>
    <row r="108" spans="1:26" ht="12.75" customHeight="1">
      <c r="A108" s="209"/>
      <c r="B108" s="156"/>
      <c r="C108" s="156"/>
      <c r="D108" s="156"/>
      <c r="E108" s="156"/>
      <c r="F108" s="156"/>
      <c r="G108" s="156"/>
      <c r="H108" s="156"/>
      <c r="I108" s="156"/>
      <c r="J108" s="156"/>
      <c r="K108" s="156"/>
      <c r="L108" s="156"/>
      <c r="M108" s="210"/>
      <c r="N108" s="9"/>
      <c r="O108" s="9"/>
      <c r="P108" s="9"/>
      <c r="Q108" s="9"/>
      <c r="R108" s="9"/>
      <c r="S108" s="9"/>
      <c r="T108" s="9"/>
      <c r="U108" s="9"/>
      <c r="V108" s="9"/>
      <c r="W108" s="9"/>
      <c r="X108" s="9"/>
      <c r="Y108" s="9"/>
      <c r="Z108" s="9"/>
    </row>
    <row r="109" spans="1:26" ht="12.75" customHeight="1">
      <c r="A109" s="211" t="str">
        <f>A91</f>
        <v>Quarter 4 status report (9/30/2020):</v>
      </c>
      <c r="B109" s="156"/>
      <c r="C109" s="156"/>
      <c r="D109" s="156"/>
      <c r="E109" s="156"/>
      <c r="F109" s="156"/>
      <c r="G109" s="156"/>
      <c r="H109" s="156"/>
      <c r="I109" s="156"/>
      <c r="J109" s="156"/>
      <c r="K109" s="156"/>
      <c r="L109" s="156"/>
      <c r="M109" s="210"/>
      <c r="N109" s="9"/>
      <c r="O109" s="9"/>
      <c r="P109" s="9"/>
      <c r="Q109" s="9"/>
      <c r="R109" s="9"/>
      <c r="S109" s="9"/>
      <c r="T109" s="9"/>
      <c r="U109" s="9"/>
      <c r="V109" s="9"/>
      <c r="W109" s="9"/>
      <c r="X109" s="9"/>
      <c r="Y109" s="9"/>
      <c r="Z109" s="9"/>
    </row>
    <row r="110" spans="1:26" ht="12.75" customHeight="1">
      <c r="A110" s="209"/>
      <c r="B110" s="156"/>
      <c r="C110" s="156"/>
      <c r="D110" s="156"/>
      <c r="E110" s="156"/>
      <c r="F110" s="156"/>
      <c r="G110" s="156"/>
      <c r="H110" s="156"/>
      <c r="I110" s="156"/>
      <c r="J110" s="156"/>
      <c r="K110" s="156"/>
      <c r="L110" s="156"/>
      <c r="M110" s="210"/>
      <c r="N110" s="9"/>
      <c r="O110" s="9"/>
      <c r="P110" s="9"/>
      <c r="Q110" s="9"/>
      <c r="R110" s="9"/>
      <c r="S110" s="9"/>
      <c r="T110" s="9"/>
      <c r="U110" s="9"/>
      <c r="V110" s="9"/>
      <c r="W110" s="9"/>
      <c r="X110" s="9"/>
      <c r="Y110" s="9"/>
      <c r="Z110" s="9"/>
    </row>
    <row r="111" spans="1:26" ht="12.75" customHeight="1">
      <c r="A111" s="211" t="str">
        <f>A93</f>
        <v>Quarter 5 status report (12/31/2020):</v>
      </c>
      <c r="B111" s="156"/>
      <c r="C111" s="156"/>
      <c r="D111" s="156"/>
      <c r="E111" s="156"/>
      <c r="F111" s="156"/>
      <c r="G111" s="156"/>
      <c r="H111" s="156"/>
      <c r="I111" s="156"/>
      <c r="J111" s="156"/>
      <c r="K111" s="156"/>
      <c r="L111" s="156"/>
      <c r="M111" s="210"/>
      <c r="N111" s="9"/>
      <c r="O111" s="9"/>
      <c r="P111" s="9"/>
      <c r="Q111" s="9"/>
      <c r="R111" s="9"/>
      <c r="S111" s="9"/>
      <c r="T111" s="9"/>
      <c r="U111" s="9"/>
      <c r="V111" s="9"/>
      <c r="W111" s="9"/>
      <c r="X111" s="9"/>
      <c r="Y111" s="9"/>
      <c r="Z111" s="9"/>
    </row>
    <row r="112" spans="1:26" ht="12.75" customHeight="1">
      <c r="A112" s="209"/>
      <c r="B112" s="156"/>
      <c r="C112" s="156"/>
      <c r="D112" s="156"/>
      <c r="E112" s="156"/>
      <c r="F112" s="156"/>
      <c r="G112" s="156"/>
      <c r="H112" s="156"/>
      <c r="I112" s="156"/>
      <c r="J112" s="156"/>
      <c r="K112" s="156"/>
      <c r="L112" s="156"/>
      <c r="M112" s="210"/>
      <c r="N112" s="9"/>
      <c r="O112" s="9"/>
      <c r="P112" s="9"/>
      <c r="Q112" s="9"/>
      <c r="R112" s="9"/>
      <c r="S112" s="9"/>
      <c r="T112" s="9"/>
      <c r="U112" s="9"/>
      <c r="V112" s="9"/>
      <c r="W112" s="9"/>
      <c r="X112" s="9"/>
      <c r="Y112" s="9"/>
      <c r="Z112" s="9"/>
    </row>
    <row r="113" spans="1:26" ht="12.75" customHeight="1">
      <c r="A113" s="211" t="str">
        <f>A95</f>
        <v>Quarter 6 status report (3/31/2021):</v>
      </c>
      <c r="B113" s="156"/>
      <c r="C113" s="156"/>
      <c r="D113" s="156"/>
      <c r="E113" s="156"/>
      <c r="F113" s="156"/>
      <c r="G113" s="156"/>
      <c r="H113" s="156"/>
      <c r="I113" s="156"/>
      <c r="J113" s="156"/>
      <c r="K113" s="156"/>
      <c r="L113" s="156"/>
      <c r="M113" s="210"/>
      <c r="N113" s="9"/>
      <c r="O113" s="9"/>
      <c r="P113" s="9"/>
      <c r="Q113" s="9"/>
      <c r="R113" s="9"/>
      <c r="S113" s="9"/>
      <c r="T113" s="9"/>
      <c r="U113" s="9"/>
      <c r="V113" s="9"/>
      <c r="W113" s="9"/>
      <c r="X113" s="9"/>
      <c r="Y113" s="9"/>
      <c r="Z113" s="9"/>
    </row>
    <row r="114" spans="1:26" ht="12.75" customHeight="1">
      <c r="A114" s="209"/>
      <c r="B114" s="156"/>
      <c r="C114" s="156"/>
      <c r="D114" s="156"/>
      <c r="E114" s="156"/>
      <c r="F114" s="156"/>
      <c r="G114" s="156"/>
      <c r="H114" s="156"/>
      <c r="I114" s="156"/>
      <c r="J114" s="156"/>
      <c r="K114" s="156"/>
      <c r="L114" s="156"/>
      <c r="M114" s="210"/>
      <c r="N114" s="9"/>
      <c r="O114" s="9"/>
      <c r="P114" s="9"/>
      <c r="Q114" s="9"/>
      <c r="R114" s="9"/>
      <c r="S114" s="9"/>
      <c r="T114" s="9"/>
      <c r="U114" s="9"/>
      <c r="V114" s="9"/>
      <c r="W114" s="9"/>
      <c r="X114" s="9"/>
      <c r="Y114" s="9"/>
      <c r="Z114" s="9"/>
    </row>
    <row r="115" spans="1:26" ht="12.75" customHeight="1">
      <c r="A115" s="211" t="str">
        <f>A97</f>
        <v>Quarter 7 status report (6/30/2021):</v>
      </c>
      <c r="B115" s="156"/>
      <c r="C115" s="156"/>
      <c r="D115" s="156"/>
      <c r="E115" s="156"/>
      <c r="F115" s="156"/>
      <c r="G115" s="156"/>
      <c r="H115" s="156"/>
      <c r="I115" s="156"/>
      <c r="J115" s="156"/>
      <c r="K115" s="156"/>
      <c r="L115" s="156"/>
      <c r="M115" s="210"/>
      <c r="N115" s="9"/>
      <c r="O115" s="9"/>
      <c r="P115" s="9"/>
      <c r="Q115" s="9"/>
      <c r="R115" s="9"/>
      <c r="S115" s="9"/>
      <c r="T115" s="9"/>
      <c r="U115" s="9"/>
      <c r="V115" s="9"/>
      <c r="W115" s="9"/>
      <c r="X115" s="9"/>
      <c r="Y115" s="9"/>
      <c r="Z115" s="9"/>
    </row>
    <row r="116" spans="1:26" ht="12.75" customHeight="1">
      <c r="A116" s="209"/>
      <c r="B116" s="156"/>
      <c r="C116" s="156"/>
      <c r="D116" s="156"/>
      <c r="E116" s="156"/>
      <c r="F116" s="156"/>
      <c r="G116" s="156"/>
      <c r="H116" s="156"/>
      <c r="I116" s="156"/>
      <c r="J116" s="156"/>
      <c r="K116" s="156"/>
      <c r="L116" s="156"/>
      <c r="M116" s="210"/>
      <c r="N116" s="9"/>
      <c r="O116" s="9"/>
      <c r="P116" s="9"/>
      <c r="Q116" s="9"/>
      <c r="R116" s="9"/>
      <c r="S116" s="9"/>
      <c r="T116" s="9"/>
      <c r="U116" s="9"/>
      <c r="V116" s="9"/>
      <c r="W116" s="9"/>
      <c r="X116" s="9"/>
      <c r="Y116" s="9"/>
      <c r="Z116" s="9"/>
    </row>
    <row r="117" spans="1:26" ht="12.75" customHeight="1">
      <c r="A117" s="211" t="str">
        <f>A99</f>
        <v>Quarter 8 status report (9/30/2021):</v>
      </c>
      <c r="B117" s="156"/>
      <c r="C117" s="156"/>
      <c r="D117" s="156"/>
      <c r="E117" s="156"/>
      <c r="F117" s="156"/>
      <c r="G117" s="156"/>
      <c r="H117" s="156"/>
      <c r="I117" s="156"/>
      <c r="J117" s="156"/>
      <c r="K117" s="156"/>
      <c r="L117" s="156"/>
      <c r="M117" s="210"/>
      <c r="N117" s="9"/>
      <c r="O117" s="9"/>
      <c r="P117" s="9"/>
      <c r="Q117" s="9"/>
      <c r="R117" s="9"/>
      <c r="S117" s="9"/>
      <c r="T117" s="9"/>
      <c r="U117" s="9"/>
      <c r="V117" s="9"/>
      <c r="W117" s="9"/>
      <c r="X117" s="9"/>
      <c r="Y117" s="9"/>
      <c r="Z117" s="9"/>
    </row>
    <row r="118" spans="1:26" ht="12.75" customHeight="1">
      <c r="A118" s="215"/>
      <c r="B118" s="216"/>
      <c r="C118" s="216"/>
      <c r="D118" s="216"/>
      <c r="E118" s="216"/>
      <c r="F118" s="216"/>
      <c r="G118" s="216"/>
      <c r="H118" s="216"/>
      <c r="I118" s="216"/>
      <c r="J118" s="216"/>
      <c r="K118" s="216"/>
      <c r="L118" s="216"/>
      <c r="M118" s="217"/>
      <c r="N118" s="9"/>
      <c r="O118" s="9"/>
      <c r="P118" s="9"/>
      <c r="Q118" s="9"/>
      <c r="R118" s="9"/>
      <c r="S118" s="9"/>
      <c r="T118" s="9"/>
      <c r="U118" s="9"/>
      <c r="V118" s="9"/>
      <c r="W118" s="9"/>
      <c r="X118" s="9"/>
      <c r="Y118" s="9"/>
      <c r="Z118" s="9"/>
    </row>
    <row r="119" spans="1:26" ht="15" customHeight="1">
      <c r="A119" s="220" t="s">
        <v>162</v>
      </c>
      <c r="B119" s="213"/>
      <c r="C119" s="213"/>
      <c r="D119" s="213"/>
      <c r="E119" s="213"/>
      <c r="F119" s="213"/>
      <c r="G119" s="213"/>
      <c r="H119" s="213"/>
      <c r="I119" s="213"/>
      <c r="J119" s="213"/>
      <c r="K119" s="214"/>
      <c r="L119" s="222" t="s">
        <v>137</v>
      </c>
      <c r="M119" s="219"/>
      <c r="N119" s="9"/>
      <c r="O119" s="9"/>
      <c r="P119" s="9"/>
      <c r="Q119" s="9"/>
      <c r="R119" s="9"/>
      <c r="S119" s="9"/>
      <c r="T119" s="9"/>
      <c r="U119" s="9"/>
      <c r="V119" s="9"/>
      <c r="W119" s="9"/>
      <c r="X119" s="9"/>
      <c r="Y119" s="9"/>
      <c r="Z119" s="9"/>
    </row>
    <row r="120" spans="1:26" ht="12.75" customHeight="1">
      <c r="A120" s="221"/>
      <c r="B120" s="216"/>
      <c r="C120" s="216"/>
      <c r="D120" s="216"/>
      <c r="E120" s="216"/>
      <c r="F120" s="216"/>
      <c r="G120" s="216"/>
      <c r="H120" s="216"/>
      <c r="I120" s="216"/>
      <c r="J120" s="216"/>
      <c r="K120" s="217"/>
      <c r="L120" s="218"/>
      <c r="M120" s="219"/>
      <c r="N120" s="9"/>
      <c r="O120" s="9"/>
      <c r="P120" s="9"/>
      <c r="Q120" s="9"/>
      <c r="R120" s="9"/>
      <c r="S120" s="9"/>
      <c r="T120" s="9"/>
      <c r="U120" s="9"/>
      <c r="V120" s="9"/>
      <c r="W120" s="9"/>
      <c r="X120" s="9"/>
      <c r="Y120" s="9"/>
      <c r="Z120" s="9"/>
    </row>
    <row r="121" spans="1:26" ht="12.75" customHeight="1">
      <c r="A121" s="212" t="str">
        <f>A103</f>
        <v>Quarter 1 status report (12/31/2019):</v>
      </c>
      <c r="B121" s="213"/>
      <c r="C121" s="213"/>
      <c r="D121" s="213"/>
      <c r="E121" s="213"/>
      <c r="F121" s="213"/>
      <c r="G121" s="213"/>
      <c r="H121" s="213"/>
      <c r="I121" s="213"/>
      <c r="J121" s="213"/>
      <c r="K121" s="213"/>
      <c r="L121" s="213"/>
      <c r="M121" s="214"/>
      <c r="N121" s="9"/>
      <c r="O121" s="9"/>
      <c r="P121" s="9"/>
      <c r="Q121" s="9"/>
      <c r="R121" s="9"/>
      <c r="S121" s="9"/>
      <c r="T121" s="9"/>
      <c r="U121" s="9"/>
      <c r="V121" s="9"/>
      <c r="W121" s="9"/>
      <c r="X121" s="9"/>
      <c r="Y121" s="9"/>
      <c r="Z121" s="9"/>
    </row>
    <row r="122" spans="1:26" ht="12.75" customHeight="1">
      <c r="A122" s="209"/>
      <c r="B122" s="156"/>
      <c r="C122" s="156"/>
      <c r="D122" s="156"/>
      <c r="E122" s="156"/>
      <c r="F122" s="156"/>
      <c r="G122" s="156"/>
      <c r="H122" s="156"/>
      <c r="I122" s="156"/>
      <c r="J122" s="156"/>
      <c r="K122" s="156"/>
      <c r="L122" s="156"/>
      <c r="M122" s="210"/>
      <c r="N122" s="9"/>
      <c r="O122" s="9"/>
      <c r="P122" s="9"/>
      <c r="Q122" s="9"/>
      <c r="R122" s="9"/>
      <c r="S122" s="9"/>
      <c r="T122" s="9"/>
      <c r="U122" s="9"/>
      <c r="V122" s="9"/>
      <c r="W122" s="9"/>
      <c r="X122" s="9"/>
      <c r="Y122" s="9"/>
      <c r="Z122" s="9"/>
    </row>
    <row r="123" spans="1:26" ht="12.75" customHeight="1">
      <c r="A123" s="211" t="str">
        <f>A105</f>
        <v>Quarter 2 status report (3/31/2020):</v>
      </c>
      <c r="B123" s="156"/>
      <c r="C123" s="156"/>
      <c r="D123" s="156"/>
      <c r="E123" s="156"/>
      <c r="F123" s="156"/>
      <c r="G123" s="156"/>
      <c r="H123" s="156"/>
      <c r="I123" s="156"/>
      <c r="J123" s="156"/>
      <c r="K123" s="156"/>
      <c r="L123" s="156"/>
      <c r="M123" s="210"/>
      <c r="N123" s="9"/>
      <c r="O123" s="9"/>
      <c r="P123" s="9"/>
      <c r="Q123" s="9"/>
      <c r="R123" s="9"/>
      <c r="S123" s="9"/>
      <c r="T123" s="9"/>
      <c r="U123" s="9"/>
      <c r="V123" s="9"/>
      <c r="W123" s="9"/>
      <c r="X123" s="9"/>
      <c r="Y123" s="9"/>
      <c r="Z123" s="9"/>
    </row>
    <row r="124" spans="1:26" ht="12.75" customHeight="1">
      <c r="A124" s="209"/>
      <c r="B124" s="156"/>
      <c r="C124" s="156"/>
      <c r="D124" s="156"/>
      <c r="E124" s="156"/>
      <c r="F124" s="156"/>
      <c r="G124" s="156"/>
      <c r="H124" s="156"/>
      <c r="I124" s="156"/>
      <c r="J124" s="156"/>
      <c r="K124" s="156"/>
      <c r="L124" s="156"/>
      <c r="M124" s="210"/>
      <c r="N124" s="9"/>
      <c r="O124" s="9"/>
      <c r="P124" s="9"/>
      <c r="Q124" s="9"/>
      <c r="R124" s="9"/>
      <c r="S124" s="9"/>
      <c r="T124" s="9"/>
      <c r="U124" s="9"/>
      <c r="V124" s="9"/>
      <c r="W124" s="9"/>
      <c r="X124" s="9"/>
      <c r="Y124" s="9"/>
      <c r="Z124" s="9"/>
    </row>
    <row r="125" spans="1:26" ht="12.75" customHeight="1">
      <c r="A125" s="211" t="str">
        <f>A107</f>
        <v>Quarter 3 status report (6/30/2020):</v>
      </c>
      <c r="B125" s="156"/>
      <c r="C125" s="156"/>
      <c r="D125" s="156"/>
      <c r="E125" s="156"/>
      <c r="F125" s="156"/>
      <c r="G125" s="156"/>
      <c r="H125" s="156"/>
      <c r="I125" s="156"/>
      <c r="J125" s="156"/>
      <c r="K125" s="156"/>
      <c r="L125" s="156"/>
      <c r="M125" s="210"/>
      <c r="N125" s="9"/>
      <c r="O125" s="9"/>
      <c r="P125" s="9"/>
      <c r="Q125" s="9"/>
      <c r="R125" s="9"/>
      <c r="S125" s="9"/>
      <c r="T125" s="9"/>
      <c r="U125" s="9"/>
      <c r="V125" s="9"/>
      <c r="W125" s="9"/>
      <c r="X125" s="9"/>
      <c r="Y125" s="9"/>
      <c r="Z125" s="9"/>
    </row>
    <row r="126" spans="1:26" ht="12.75" customHeight="1">
      <c r="A126" s="209"/>
      <c r="B126" s="156"/>
      <c r="C126" s="156"/>
      <c r="D126" s="156"/>
      <c r="E126" s="156"/>
      <c r="F126" s="156"/>
      <c r="G126" s="156"/>
      <c r="H126" s="156"/>
      <c r="I126" s="156"/>
      <c r="J126" s="156"/>
      <c r="K126" s="156"/>
      <c r="L126" s="156"/>
      <c r="M126" s="210"/>
      <c r="N126" s="9"/>
      <c r="O126" s="9"/>
      <c r="P126" s="9"/>
      <c r="Q126" s="9"/>
      <c r="R126" s="9"/>
      <c r="S126" s="9"/>
      <c r="T126" s="9"/>
      <c r="U126" s="9"/>
      <c r="V126" s="9"/>
      <c r="W126" s="9"/>
      <c r="X126" s="9"/>
      <c r="Y126" s="9"/>
      <c r="Z126" s="9"/>
    </row>
    <row r="127" spans="1:26" ht="12.75" customHeight="1">
      <c r="A127" s="211" t="str">
        <f>A109</f>
        <v>Quarter 4 status report (9/30/2020):</v>
      </c>
      <c r="B127" s="156"/>
      <c r="C127" s="156"/>
      <c r="D127" s="156"/>
      <c r="E127" s="156"/>
      <c r="F127" s="156"/>
      <c r="G127" s="156"/>
      <c r="H127" s="156"/>
      <c r="I127" s="156"/>
      <c r="J127" s="156"/>
      <c r="K127" s="156"/>
      <c r="L127" s="156"/>
      <c r="M127" s="210"/>
      <c r="N127" s="9"/>
      <c r="O127" s="9"/>
      <c r="P127" s="9"/>
      <c r="Q127" s="9"/>
      <c r="R127" s="9"/>
      <c r="S127" s="9"/>
      <c r="T127" s="9"/>
      <c r="U127" s="9"/>
      <c r="V127" s="9"/>
      <c r="W127" s="9"/>
      <c r="X127" s="9"/>
      <c r="Y127" s="9"/>
      <c r="Z127" s="9"/>
    </row>
    <row r="128" spans="1:26" ht="12.75" customHeight="1">
      <c r="A128" s="209"/>
      <c r="B128" s="156"/>
      <c r="C128" s="156"/>
      <c r="D128" s="156"/>
      <c r="E128" s="156"/>
      <c r="F128" s="156"/>
      <c r="G128" s="156"/>
      <c r="H128" s="156"/>
      <c r="I128" s="156"/>
      <c r="J128" s="156"/>
      <c r="K128" s="156"/>
      <c r="L128" s="156"/>
      <c r="M128" s="210"/>
      <c r="N128" s="9"/>
      <c r="O128" s="9"/>
      <c r="P128" s="9"/>
      <c r="Q128" s="9"/>
      <c r="R128" s="9"/>
      <c r="S128" s="9"/>
      <c r="T128" s="9"/>
      <c r="U128" s="9"/>
      <c r="V128" s="9"/>
      <c r="W128" s="9"/>
      <c r="X128" s="9"/>
      <c r="Y128" s="9"/>
      <c r="Z128" s="9"/>
    </row>
    <row r="129" spans="1:26" ht="12.75" customHeight="1">
      <c r="A129" s="211" t="str">
        <f>A111</f>
        <v>Quarter 5 status report (12/31/2020):</v>
      </c>
      <c r="B129" s="156"/>
      <c r="C129" s="156"/>
      <c r="D129" s="156"/>
      <c r="E129" s="156"/>
      <c r="F129" s="156"/>
      <c r="G129" s="156"/>
      <c r="H129" s="156"/>
      <c r="I129" s="156"/>
      <c r="J129" s="156"/>
      <c r="K129" s="156"/>
      <c r="L129" s="156"/>
      <c r="M129" s="210"/>
      <c r="N129" s="9"/>
      <c r="O129" s="9"/>
      <c r="P129" s="9"/>
      <c r="Q129" s="9"/>
      <c r="R129" s="9"/>
      <c r="S129" s="9"/>
      <c r="T129" s="9"/>
      <c r="U129" s="9"/>
      <c r="V129" s="9"/>
      <c r="W129" s="9"/>
      <c r="X129" s="9"/>
      <c r="Y129" s="9"/>
      <c r="Z129" s="9"/>
    </row>
    <row r="130" spans="1:26" ht="12.75" customHeight="1">
      <c r="A130" s="209"/>
      <c r="B130" s="156"/>
      <c r="C130" s="156"/>
      <c r="D130" s="156"/>
      <c r="E130" s="156"/>
      <c r="F130" s="156"/>
      <c r="G130" s="156"/>
      <c r="H130" s="156"/>
      <c r="I130" s="156"/>
      <c r="J130" s="156"/>
      <c r="K130" s="156"/>
      <c r="L130" s="156"/>
      <c r="M130" s="210"/>
      <c r="N130" s="9"/>
      <c r="O130" s="9"/>
      <c r="P130" s="9"/>
      <c r="Q130" s="9"/>
      <c r="R130" s="9"/>
      <c r="S130" s="9"/>
      <c r="T130" s="9"/>
      <c r="U130" s="9"/>
      <c r="V130" s="9"/>
      <c r="W130" s="9"/>
      <c r="X130" s="9"/>
      <c r="Y130" s="9"/>
      <c r="Z130" s="9"/>
    </row>
    <row r="131" spans="1:26" ht="12.75" customHeight="1">
      <c r="A131" s="211" t="str">
        <f>A113</f>
        <v>Quarter 6 status report (3/31/2021):</v>
      </c>
      <c r="B131" s="156"/>
      <c r="C131" s="156"/>
      <c r="D131" s="156"/>
      <c r="E131" s="156"/>
      <c r="F131" s="156"/>
      <c r="G131" s="156"/>
      <c r="H131" s="156"/>
      <c r="I131" s="156"/>
      <c r="J131" s="156"/>
      <c r="K131" s="156"/>
      <c r="L131" s="156"/>
      <c r="M131" s="210"/>
      <c r="N131" s="9"/>
      <c r="O131" s="9"/>
      <c r="P131" s="9"/>
      <c r="Q131" s="9"/>
      <c r="R131" s="9"/>
      <c r="S131" s="9"/>
      <c r="T131" s="9"/>
      <c r="U131" s="9"/>
      <c r="V131" s="9"/>
      <c r="W131" s="9"/>
      <c r="X131" s="9"/>
      <c r="Y131" s="9"/>
      <c r="Z131" s="9"/>
    </row>
    <row r="132" spans="1:26" ht="12.75" customHeight="1">
      <c r="A132" s="209"/>
      <c r="B132" s="156"/>
      <c r="C132" s="156"/>
      <c r="D132" s="156"/>
      <c r="E132" s="156"/>
      <c r="F132" s="156"/>
      <c r="G132" s="156"/>
      <c r="H132" s="156"/>
      <c r="I132" s="156"/>
      <c r="J132" s="156"/>
      <c r="K132" s="156"/>
      <c r="L132" s="156"/>
      <c r="M132" s="210"/>
      <c r="N132" s="9"/>
      <c r="O132" s="9"/>
      <c r="P132" s="9"/>
      <c r="Q132" s="9"/>
      <c r="R132" s="9"/>
      <c r="S132" s="9"/>
      <c r="T132" s="9"/>
      <c r="U132" s="9"/>
      <c r="V132" s="9"/>
      <c r="W132" s="9"/>
      <c r="X132" s="9"/>
      <c r="Y132" s="9"/>
      <c r="Z132" s="9"/>
    </row>
    <row r="133" spans="1:26" ht="12.75" customHeight="1">
      <c r="A133" s="211" t="str">
        <f>A115</f>
        <v>Quarter 7 status report (6/30/2021):</v>
      </c>
      <c r="B133" s="156"/>
      <c r="C133" s="156"/>
      <c r="D133" s="156"/>
      <c r="E133" s="156"/>
      <c r="F133" s="156"/>
      <c r="G133" s="156"/>
      <c r="H133" s="156"/>
      <c r="I133" s="156"/>
      <c r="J133" s="156"/>
      <c r="K133" s="156"/>
      <c r="L133" s="156"/>
      <c r="M133" s="210"/>
      <c r="N133" s="9"/>
      <c r="O133" s="9"/>
      <c r="P133" s="9"/>
      <c r="Q133" s="9"/>
      <c r="R133" s="9"/>
      <c r="S133" s="9"/>
      <c r="T133" s="9"/>
      <c r="U133" s="9"/>
      <c r="V133" s="9"/>
      <c r="W133" s="9"/>
      <c r="X133" s="9"/>
      <c r="Y133" s="9"/>
      <c r="Z133" s="9"/>
    </row>
    <row r="134" spans="1:26" ht="12.75" customHeight="1">
      <c r="A134" s="209"/>
      <c r="B134" s="156"/>
      <c r="C134" s="156"/>
      <c r="D134" s="156"/>
      <c r="E134" s="156"/>
      <c r="F134" s="156"/>
      <c r="G134" s="156"/>
      <c r="H134" s="156"/>
      <c r="I134" s="156"/>
      <c r="J134" s="156"/>
      <c r="K134" s="156"/>
      <c r="L134" s="156"/>
      <c r="M134" s="210"/>
      <c r="N134" s="9"/>
      <c r="O134" s="9"/>
      <c r="P134" s="9"/>
      <c r="Q134" s="9"/>
      <c r="R134" s="9"/>
      <c r="S134" s="9"/>
      <c r="T134" s="9"/>
      <c r="U134" s="9"/>
      <c r="V134" s="9"/>
      <c r="W134" s="9"/>
      <c r="X134" s="9"/>
      <c r="Y134" s="9"/>
      <c r="Z134" s="9"/>
    </row>
    <row r="135" spans="1:26" ht="12.75" customHeight="1">
      <c r="A135" s="211" t="str">
        <f>A117</f>
        <v>Quarter 8 status report (9/30/2021):</v>
      </c>
      <c r="B135" s="156"/>
      <c r="C135" s="156"/>
      <c r="D135" s="156"/>
      <c r="E135" s="156"/>
      <c r="F135" s="156"/>
      <c r="G135" s="156"/>
      <c r="H135" s="156"/>
      <c r="I135" s="156"/>
      <c r="J135" s="156"/>
      <c r="K135" s="156"/>
      <c r="L135" s="156"/>
      <c r="M135" s="210"/>
      <c r="N135" s="9"/>
      <c r="O135" s="9"/>
      <c r="P135" s="9"/>
      <c r="Q135" s="9"/>
      <c r="R135" s="9"/>
      <c r="S135" s="9"/>
      <c r="T135" s="9"/>
      <c r="U135" s="9"/>
      <c r="V135" s="9"/>
      <c r="W135" s="9"/>
      <c r="X135" s="9"/>
      <c r="Y135" s="9"/>
      <c r="Z135" s="9"/>
    </row>
    <row r="136" spans="1:26" ht="12.75" customHeight="1">
      <c r="A136" s="215"/>
      <c r="B136" s="216"/>
      <c r="C136" s="216"/>
      <c r="D136" s="216"/>
      <c r="E136" s="216"/>
      <c r="F136" s="216"/>
      <c r="G136" s="216"/>
      <c r="H136" s="216"/>
      <c r="I136" s="216"/>
      <c r="J136" s="216"/>
      <c r="K136" s="216"/>
      <c r="L136" s="216"/>
      <c r="M136" s="217"/>
      <c r="N136" s="9"/>
      <c r="O136" s="9"/>
      <c r="P136" s="9"/>
      <c r="Q136" s="9"/>
      <c r="R136" s="9"/>
      <c r="S136" s="9"/>
      <c r="T136" s="9"/>
      <c r="U136" s="9"/>
      <c r="V136" s="9"/>
      <c r="W136" s="9"/>
      <c r="X136" s="9"/>
      <c r="Y136" s="9"/>
      <c r="Z136" s="9"/>
    </row>
    <row r="137" spans="1:26" ht="15" customHeight="1">
      <c r="A137" s="220" t="s">
        <v>165</v>
      </c>
      <c r="B137" s="213"/>
      <c r="C137" s="213"/>
      <c r="D137" s="213"/>
      <c r="E137" s="213"/>
      <c r="F137" s="213"/>
      <c r="G137" s="213"/>
      <c r="H137" s="213"/>
      <c r="I137" s="213"/>
      <c r="J137" s="213"/>
      <c r="K137" s="214"/>
      <c r="L137" s="222" t="s">
        <v>137</v>
      </c>
      <c r="M137" s="219"/>
      <c r="N137" s="9"/>
      <c r="O137" s="9"/>
      <c r="P137" s="9"/>
      <c r="Q137" s="9"/>
      <c r="R137" s="9"/>
      <c r="S137" s="9"/>
      <c r="T137" s="9"/>
      <c r="U137" s="9"/>
      <c r="V137" s="9"/>
      <c r="W137" s="9"/>
      <c r="X137" s="9"/>
      <c r="Y137" s="9"/>
      <c r="Z137" s="9"/>
    </row>
    <row r="138" spans="1:26" ht="12.75" customHeight="1">
      <c r="A138" s="221"/>
      <c r="B138" s="216"/>
      <c r="C138" s="216"/>
      <c r="D138" s="216"/>
      <c r="E138" s="216"/>
      <c r="F138" s="216"/>
      <c r="G138" s="216"/>
      <c r="H138" s="216"/>
      <c r="I138" s="216"/>
      <c r="J138" s="216"/>
      <c r="K138" s="217"/>
      <c r="L138" s="218"/>
      <c r="M138" s="219"/>
      <c r="N138" s="9"/>
      <c r="O138" s="9"/>
      <c r="P138" s="9"/>
      <c r="Q138" s="9"/>
      <c r="R138" s="9"/>
      <c r="S138" s="9"/>
      <c r="T138" s="9"/>
      <c r="U138" s="9"/>
      <c r="V138" s="9"/>
      <c r="W138" s="9"/>
      <c r="X138" s="9"/>
      <c r="Y138" s="9"/>
      <c r="Z138" s="9"/>
    </row>
    <row r="139" spans="1:26" ht="12.75" customHeight="1">
      <c r="A139" s="212" t="str">
        <f>A121</f>
        <v>Quarter 1 status report (12/31/2019):</v>
      </c>
      <c r="B139" s="213"/>
      <c r="C139" s="213"/>
      <c r="D139" s="213"/>
      <c r="E139" s="213"/>
      <c r="F139" s="213"/>
      <c r="G139" s="213"/>
      <c r="H139" s="213"/>
      <c r="I139" s="213"/>
      <c r="J139" s="213"/>
      <c r="K139" s="213"/>
      <c r="L139" s="213"/>
      <c r="M139" s="214"/>
      <c r="N139" s="9"/>
      <c r="O139" s="9"/>
      <c r="P139" s="9"/>
      <c r="Q139" s="9"/>
      <c r="R139" s="9"/>
      <c r="S139" s="9"/>
      <c r="T139" s="9"/>
      <c r="U139" s="9"/>
      <c r="V139" s="9"/>
      <c r="W139" s="9"/>
      <c r="X139" s="9"/>
      <c r="Y139" s="9"/>
      <c r="Z139" s="9"/>
    </row>
    <row r="140" spans="1:26" ht="12.75" customHeight="1">
      <c r="A140" s="209"/>
      <c r="B140" s="156"/>
      <c r="C140" s="156"/>
      <c r="D140" s="156"/>
      <c r="E140" s="156"/>
      <c r="F140" s="156"/>
      <c r="G140" s="156"/>
      <c r="H140" s="156"/>
      <c r="I140" s="156"/>
      <c r="J140" s="156"/>
      <c r="K140" s="156"/>
      <c r="L140" s="156"/>
      <c r="M140" s="210"/>
      <c r="N140" s="9"/>
      <c r="O140" s="9"/>
      <c r="P140" s="9"/>
      <c r="Q140" s="9"/>
      <c r="R140" s="9"/>
      <c r="S140" s="9"/>
      <c r="T140" s="9"/>
      <c r="U140" s="9"/>
      <c r="V140" s="9"/>
      <c r="W140" s="9"/>
      <c r="X140" s="9"/>
      <c r="Y140" s="9"/>
      <c r="Z140" s="9"/>
    </row>
    <row r="141" spans="1:26" ht="12.75" customHeight="1">
      <c r="A141" s="211" t="str">
        <f>A123</f>
        <v>Quarter 2 status report (3/31/2020):</v>
      </c>
      <c r="B141" s="156"/>
      <c r="C141" s="156"/>
      <c r="D141" s="156"/>
      <c r="E141" s="156"/>
      <c r="F141" s="156"/>
      <c r="G141" s="156"/>
      <c r="H141" s="156"/>
      <c r="I141" s="156"/>
      <c r="J141" s="156"/>
      <c r="K141" s="156"/>
      <c r="L141" s="156"/>
      <c r="M141" s="210"/>
      <c r="N141" s="9"/>
      <c r="O141" s="9"/>
      <c r="P141" s="9"/>
      <c r="Q141" s="9"/>
      <c r="R141" s="9"/>
      <c r="S141" s="9"/>
      <c r="T141" s="9"/>
      <c r="U141" s="9"/>
      <c r="V141" s="9"/>
      <c r="W141" s="9"/>
      <c r="X141" s="9"/>
      <c r="Y141" s="9"/>
      <c r="Z141" s="9"/>
    </row>
    <row r="142" spans="1:26" ht="12.75" customHeight="1">
      <c r="A142" s="209"/>
      <c r="B142" s="156"/>
      <c r="C142" s="156"/>
      <c r="D142" s="156"/>
      <c r="E142" s="156"/>
      <c r="F142" s="156"/>
      <c r="G142" s="156"/>
      <c r="H142" s="156"/>
      <c r="I142" s="156"/>
      <c r="J142" s="156"/>
      <c r="K142" s="156"/>
      <c r="L142" s="156"/>
      <c r="M142" s="210"/>
      <c r="N142" s="9"/>
      <c r="O142" s="9"/>
      <c r="P142" s="9"/>
      <c r="Q142" s="9"/>
      <c r="R142" s="9"/>
      <c r="S142" s="9"/>
      <c r="T142" s="9"/>
      <c r="U142" s="9"/>
      <c r="V142" s="9"/>
      <c r="W142" s="9"/>
      <c r="X142" s="9"/>
      <c r="Y142" s="9"/>
      <c r="Z142" s="9"/>
    </row>
    <row r="143" spans="1:26" ht="12.75" customHeight="1">
      <c r="A143" s="211" t="str">
        <f>A125</f>
        <v>Quarter 3 status report (6/30/2020):</v>
      </c>
      <c r="B143" s="156"/>
      <c r="C143" s="156"/>
      <c r="D143" s="156"/>
      <c r="E143" s="156"/>
      <c r="F143" s="156"/>
      <c r="G143" s="156"/>
      <c r="H143" s="156"/>
      <c r="I143" s="156"/>
      <c r="J143" s="156"/>
      <c r="K143" s="156"/>
      <c r="L143" s="156"/>
      <c r="M143" s="210"/>
      <c r="N143" s="9"/>
      <c r="O143" s="9"/>
      <c r="P143" s="9"/>
      <c r="Q143" s="9"/>
      <c r="R143" s="9"/>
      <c r="S143" s="9"/>
      <c r="T143" s="9"/>
      <c r="U143" s="9"/>
      <c r="V143" s="9"/>
      <c r="W143" s="9"/>
      <c r="X143" s="9"/>
      <c r="Y143" s="9"/>
      <c r="Z143" s="9"/>
    </row>
    <row r="144" spans="1:26" ht="12.75" customHeight="1">
      <c r="A144" s="209"/>
      <c r="B144" s="156"/>
      <c r="C144" s="156"/>
      <c r="D144" s="156"/>
      <c r="E144" s="156"/>
      <c r="F144" s="156"/>
      <c r="G144" s="156"/>
      <c r="H144" s="156"/>
      <c r="I144" s="156"/>
      <c r="J144" s="156"/>
      <c r="K144" s="156"/>
      <c r="L144" s="156"/>
      <c r="M144" s="210"/>
      <c r="N144" s="9"/>
      <c r="O144" s="9"/>
      <c r="P144" s="9"/>
      <c r="Q144" s="9"/>
      <c r="R144" s="9"/>
      <c r="S144" s="9"/>
      <c r="T144" s="9"/>
      <c r="U144" s="9"/>
      <c r="V144" s="9"/>
      <c r="W144" s="9"/>
      <c r="X144" s="9"/>
      <c r="Y144" s="9"/>
      <c r="Z144" s="9"/>
    </row>
    <row r="145" spans="1:26" ht="12.75" customHeight="1">
      <c r="A145" s="211" t="str">
        <f>A127</f>
        <v>Quarter 4 status report (9/30/2020):</v>
      </c>
      <c r="B145" s="156"/>
      <c r="C145" s="156"/>
      <c r="D145" s="156"/>
      <c r="E145" s="156"/>
      <c r="F145" s="156"/>
      <c r="G145" s="156"/>
      <c r="H145" s="156"/>
      <c r="I145" s="156"/>
      <c r="J145" s="156"/>
      <c r="K145" s="156"/>
      <c r="L145" s="156"/>
      <c r="M145" s="210"/>
      <c r="N145" s="9"/>
      <c r="O145" s="9"/>
      <c r="P145" s="9"/>
      <c r="Q145" s="9"/>
      <c r="R145" s="9"/>
      <c r="S145" s="9"/>
      <c r="T145" s="9"/>
      <c r="U145" s="9"/>
      <c r="V145" s="9"/>
      <c r="W145" s="9"/>
      <c r="X145" s="9"/>
      <c r="Y145" s="9"/>
      <c r="Z145" s="9"/>
    </row>
    <row r="146" spans="1:26" ht="12.75" customHeight="1">
      <c r="A146" s="209"/>
      <c r="B146" s="156"/>
      <c r="C146" s="156"/>
      <c r="D146" s="156"/>
      <c r="E146" s="156"/>
      <c r="F146" s="156"/>
      <c r="G146" s="156"/>
      <c r="H146" s="156"/>
      <c r="I146" s="156"/>
      <c r="J146" s="156"/>
      <c r="K146" s="156"/>
      <c r="L146" s="156"/>
      <c r="M146" s="210"/>
      <c r="N146" s="9"/>
      <c r="O146" s="9"/>
      <c r="P146" s="9"/>
      <c r="Q146" s="9"/>
      <c r="R146" s="9"/>
      <c r="S146" s="9"/>
      <c r="T146" s="9"/>
      <c r="U146" s="9"/>
      <c r="V146" s="9"/>
      <c r="W146" s="9"/>
      <c r="X146" s="9"/>
      <c r="Y146" s="9"/>
      <c r="Z146" s="9"/>
    </row>
    <row r="147" spans="1:26" ht="12.75" customHeight="1">
      <c r="A147" s="211" t="str">
        <f>A129</f>
        <v>Quarter 5 status report (12/31/2020):</v>
      </c>
      <c r="B147" s="156"/>
      <c r="C147" s="156"/>
      <c r="D147" s="156"/>
      <c r="E147" s="156"/>
      <c r="F147" s="156"/>
      <c r="G147" s="156"/>
      <c r="H147" s="156"/>
      <c r="I147" s="156"/>
      <c r="J147" s="156"/>
      <c r="K147" s="156"/>
      <c r="L147" s="156"/>
      <c r="M147" s="210"/>
      <c r="N147" s="9"/>
      <c r="O147" s="9"/>
      <c r="P147" s="9"/>
      <c r="Q147" s="9"/>
      <c r="R147" s="9"/>
      <c r="S147" s="9"/>
      <c r="T147" s="9"/>
      <c r="U147" s="9"/>
      <c r="V147" s="9"/>
      <c r="W147" s="9"/>
      <c r="X147" s="9"/>
      <c r="Y147" s="9"/>
      <c r="Z147" s="9"/>
    </row>
    <row r="148" spans="1:26" ht="12.75" customHeight="1">
      <c r="A148" s="209"/>
      <c r="B148" s="156"/>
      <c r="C148" s="156"/>
      <c r="D148" s="156"/>
      <c r="E148" s="156"/>
      <c r="F148" s="156"/>
      <c r="G148" s="156"/>
      <c r="H148" s="156"/>
      <c r="I148" s="156"/>
      <c r="J148" s="156"/>
      <c r="K148" s="156"/>
      <c r="L148" s="156"/>
      <c r="M148" s="210"/>
      <c r="N148" s="9"/>
      <c r="O148" s="9"/>
      <c r="P148" s="9"/>
      <c r="Q148" s="9"/>
      <c r="R148" s="9"/>
      <c r="S148" s="9"/>
      <c r="T148" s="9"/>
      <c r="U148" s="9"/>
      <c r="V148" s="9"/>
      <c r="W148" s="9"/>
      <c r="X148" s="9"/>
      <c r="Y148" s="9"/>
      <c r="Z148" s="9"/>
    </row>
    <row r="149" spans="1:26" ht="12.75" customHeight="1">
      <c r="A149" s="211" t="str">
        <f>A131</f>
        <v>Quarter 6 status report (3/31/2021):</v>
      </c>
      <c r="B149" s="156"/>
      <c r="C149" s="156"/>
      <c r="D149" s="156"/>
      <c r="E149" s="156"/>
      <c r="F149" s="156"/>
      <c r="G149" s="156"/>
      <c r="H149" s="156"/>
      <c r="I149" s="156"/>
      <c r="J149" s="156"/>
      <c r="K149" s="156"/>
      <c r="L149" s="156"/>
      <c r="M149" s="210"/>
      <c r="N149" s="9"/>
      <c r="O149" s="9"/>
      <c r="P149" s="9"/>
      <c r="Q149" s="9"/>
      <c r="R149" s="9"/>
      <c r="S149" s="9"/>
      <c r="T149" s="9"/>
      <c r="U149" s="9"/>
      <c r="V149" s="9"/>
      <c r="W149" s="9"/>
      <c r="X149" s="9"/>
      <c r="Y149" s="9"/>
      <c r="Z149" s="9"/>
    </row>
    <row r="150" spans="1:26" ht="12.75" customHeight="1">
      <c r="A150" s="209"/>
      <c r="B150" s="156"/>
      <c r="C150" s="156"/>
      <c r="D150" s="156"/>
      <c r="E150" s="156"/>
      <c r="F150" s="156"/>
      <c r="G150" s="156"/>
      <c r="H150" s="156"/>
      <c r="I150" s="156"/>
      <c r="J150" s="156"/>
      <c r="K150" s="156"/>
      <c r="L150" s="156"/>
      <c r="M150" s="210"/>
      <c r="N150" s="9"/>
      <c r="O150" s="9"/>
      <c r="P150" s="9"/>
      <c r="Q150" s="9"/>
      <c r="R150" s="9"/>
      <c r="S150" s="9"/>
      <c r="T150" s="9"/>
      <c r="U150" s="9"/>
      <c r="V150" s="9"/>
      <c r="W150" s="9"/>
      <c r="X150" s="9"/>
      <c r="Y150" s="9"/>
      <c r="Z150" s="9"/>
    </row>
    <row r="151" spans="1:26" ht="12.75" customHeight="1">
      <c r="A151" s="211" t="str">
        <f>A133</f>
        <v>Quarter 7 status report (6/30/2021):</v>
      </c>
      <c r="B151" s="156"/>
      <c r="C151" s="156"/>
      <c r="D151" s="156"/>
      <c r="E151" s="156"/>
      <c r="F151" s="156"/>
      <c r="G151" s="156"/>
      <c r="H151" s="156"/>
      <c r="I151" s="156"/>
      <c r="J151" s="156"/>
      <c r="K151" s="156"/>
      <c r="L151" s="156"/>
      <c r="M151" s="210"/>
      <c r="N151" s="9"/>
      <c r="O151" s="9"/>
      <c r="P151" s="9"/>
      <c r="Q151" s="9"/>
      <c r="R151" s="9"/>
      <c r="S151" s="9"/>
      <c r="T151" s="9"/>
      <c r="U151" s="9"/>
      <c r="V151" s="9"/>
      <c r="W151" s="9"/>
      <c r="X151" s="9"/>
      <c r="Y151" s="9"/>
      <c r="Z151" s="9"/>
    </row>
    <row r="152" spans="1:26" ht="12.75" customHeight="1">
      <c r="A152" s="209"/>
      <c r="B152" s="156"/>
      <c r="C152" s="156"/>
      <c r="D152" s="156"/>
      <c r="E152" s="156"/>
      <c r="F152" s="156"/>
      <c r="G152" s="156"/>
      <c r="H152" s="156"/>
      <c r="I152" s="156"/>
      <c r="J152" s="156"/>
      <c r="K152" s="156"/>
      <c r="L152" s="156"/>
      <c r="M152" s="210"/>
      <c r="N152" s="9"/>
      <c r="O152" s="9"/>
      <c r="P152" s="9"/>
      <c r="Q152" s="9"/>
      <c r="R152" s="9"/>
      <c r="S152" s="9"/>
      <c r="T152" s="9"/>
      <c r="U152" s="9"/>
      <c r="V152" s="9"/>
      <c r="W152" s="9"/>
      <c r="X152" s="9"/>
      <c r="Y152" s="9"/>
      <c r="Z152" s="9"/>
    </row>
    <row r="153" spans="1:26" ht="12.75" customHeight="1">
      <c r="A153" s="211" t="str">
        <f>A135</f>
        <v>Quarter 8 status report (9/30/2021):</v>
      </c>
      <c r="B153" s="156"/>
      <c r="C153" s="156"/>
      <c r="D153" s="156"/>
      <c r="E153" s="156"/>
      <c r="F153" s="156"/>
      <c r="G153" s="156"/>
      <c r="H153" s="156"/>
      <c r="I153" s="156"/>
      <c r="J153" s="156"/>
      <c r="K153" s="156"/>
      <c r="L153" s="156"/>
      <c r="M153" s="210"/>
      <c r="N153" s="9"/>
      <c r="O153" s="9"/>
      <c r="P153" s="9"/>
      <c r="Q153" s="9"/>
      <c r="R153" s="9"/>
      <c r="S153" s="9"/>
      <c r="T153" s="9"/>
      <c r="U153" s="9"/>
      <c r="V153" s="9"/>
      <c r="W153" s="9"/>
      <c r="X153" s="9"/>
      <c r="Y153" s="9"/>
      <c r="Z153" s="9"/>
    </row>
    <row r="154" spans="1:26" ht="12.75" customHeight="1">
      <c r="A154" s="215"/>
      <c r="B154" s="216"/>
      <c r="C154" s="216"/>
      <c r="D154" s="216"/>
      <c r="E154" s="216"/>
      <c r="F154" s="216"/>
      <c r="G154" s="216"/>
      <c r="H154" s="216"/>
      <c r="I154" s="216"/>
      <c r="J154" s="216"/>
      <c r="K154" s="216"/>
      <c r="L154" s="216"/>
      <c r="M154" s="217"/>
      <c r="N154" s="9"/>
      <c r="O154" s="9"/>
      <c r="P154" s="9"/>
      <c r="Q154" s="9"/>
      <c r="R154" s="9"/>
      <c r="S154" s="9"/>
      <c r="T154" s="9"/>
      <c r="U154" s="9"/>
      <c r="V154" s="9"/>
      <c r="W154" s="9"/>
      <c r="X154" s="9"/>
      <c r="Y154" s="9"/>
      <c r="Z154" s="9"/>
    </row>
    <row r="155" spans="1:26" ht="12.75" customHeight="1">
      <c r="A155" s="63"/>
      <c r="B155" s="63"/>
      <c r="C155" s="63"/>
      <c r="D155" s="9"/>
      <c r="E155" s="63"/>
      <c r="F155" s="63"/>
      <c r="G155" s="63"/>
      <c r="H155" s="63"/>
      <c r="I155" s="63"/>
      <c r="J155" s="63"/>
      <c r="K155" s="63"/>
      <c r="L155" s="63"/>
      <c r="M155" s="63"/>
      <c r="N155" s="64"/>
      <c r="O155" s="64"/>
      <c r="P155" s="64"/>
      <c r="Q155" s="64"/>
      <c r="R155" s="64"/>
      <c r="S155" s="64"/>
      <c r="T155" s="64"/>
      <c r="U155" s="64"/>
      <c r="V155" s="64"/>
      <c r="W155" s="64"/>
      <c r="X155" s="64"/>
      <c r="Y155" s="64"/>
      <c r="Z155" s="64"/>
    </row>
    <row r="156" spans="1:26" ht="12.75" customHeight="1">
      <c r="A156" s="65"/>
      <c r="B156" s="65"/>
      <c r="C156" s="65"/>
      <c r="D156" s="9"/>
      <c r="E156" s="65"/>
      <c r="F156" s="65"/>
      <c r="G156" s="65"/>
      <c r="H156" s="65"/>
      <c r="I156" s="65"/>
      <c r="J156" s="65"/>
      <c r="K156" s="65"/>
      <c r="L156" s="65"/>
      <c r="M156" s="65"/>
      <c r="N156" s="9"/>
      <c r="O156" s="9"/>
      <c r="P156" s="9"/>
      <c r="Q156" s="9"/>
      <c r="R156" s="9"/>
      <c r="S156" s="9"/>
      <c r="T156" s="9"/>
      <c r="U156" s="9"/>
      <c r="V156" s="9"/>
      <c r="W156" s="9"/>
      <c r="X156" s="9"/>
      <c r="Y156" s="9"/>
      <c r="Z156" s="9"/>
    </row>
    <row r="157" spans="1:26" ht="12.7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2.7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2.7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2.7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2.7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2.7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2.7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2.7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2.7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2.7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2.7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2.7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2.7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2.7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2.7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2.7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2.7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2.7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2.7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2.7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2.7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2.7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2.7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2.7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2.7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2.7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2.7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2.7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2.7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2.7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2.7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2.7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2.7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2.7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2.7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2.7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2.7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2.7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2.7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2.7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2.7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2.7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2.7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2.7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2.75"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2.75" customHeight="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2.75" customHeight="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2.75" customHeight="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2.75" customHeight="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2.75" customHeight="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2.75" customHeight="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2.75" customHeight="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2.75" customHeight="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2.75" customHeight="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2.75" customHeight="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2.75" customHeight="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2.75" customHeight="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2.75" customHeight="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2.75" customHeight="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2.75" customHeight="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2.75" customHeight="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2.75" customHeight="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2.75" customHeight="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2.75" customHeight="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2.75" customHeight="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2.75" customHeight="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2.75" customHeight="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2.75" customHeight="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2.75" customHeight="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2.75" customHeight="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2.75" customHeight="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2.75" customHeight="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2.75" customHeight="1">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2.75" customHeight="1">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2.75" customHeight="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2.75" customHeight="1">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2.75" customHeight="1">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2.75" customHeight="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2.75" customHeight="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2.75" customHeight="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2.75" customHeight="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2.75" customHeight="1">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2.75" customHeight="1">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2.75" customHeight="1">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2.75" customHeight="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2.75" customHeight="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2.75" customHeight="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2.75" customHeight="1">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2.75" customHeight="1">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2.75" customHeight="1">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2.75" customHeight="1">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2.75" customHeight="1">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2.75" customHeight="1">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2.75" customHeight="1">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2.75" customHeight="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2.75" customHeight="1">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2.75" customHeight="1">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2.75" customHeight="1">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2.75" customHeight="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2.75" customHeight="1">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2.75" customHeight="1">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2.75" customHeight="1">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2.75" customHeight="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2.75" customHeight="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2.75" customHeight="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2.75" customHeight="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2.75" customHeight="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2.75" customHeight="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2.75" customHeight="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2.7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2.75" customHeight="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2.75" customHeight="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2.75" customHeight="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2.75" customHeight="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2.75" customHeight="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2.75" customHeight="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2.75" customHeight="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2.75" customHeight="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2.75" customHeight="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2.75" customHeight="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2.75" customHeight="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2.75" customHeight="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2.75" customHeight="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2.75" customHeight="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2.75" customHeight="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2.75" customHeight="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2.75" customHeight="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2.75" customHeight="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2.75" customHeight="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2.75" customHeight="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2.75" customHeight="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2.75" customHeight="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2.75" customHeight="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2.75" customHeight="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2.75" customHeight="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2.75" customHeight="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2.75" customHeight="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2.75" customHeight="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2.75" customHeight="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2.75" customHeight="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2.75" customHeight="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2.75" customHeight="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2.75" customHeight="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2.75" customHeight="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2.75" customHeight="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2.75" customHeight="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2.75" customHeight="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2.75" customHeight="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2.75" customHeight="1">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2.75" customHeight="1">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2.75" customHeight="1">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2.75" customHeight="1">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2.75" customHeight="1">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2.75" customHeight="1">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2.75" customHeight="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2.75" customHeight="1">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2.75" customHeight="1">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2.75" customHeight="1">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2.75" customHeight="1">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2.75" customHeight="1">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2.75" customHeight="1">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2.75" customHeight="1">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2.75" customHeight="1">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2.75" customHeight="1">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2.75" customHeight="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2.75" customHeight="1">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2.75" customHeight="1">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2.75" customHeight="1">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2.75" customHeight="1">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2.75" customHeight="1">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2.75" customHeight="1">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2.75" customHeight="1">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2.75" customHeight="1">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2.75" customHeight="1">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2.75" customHeight="1">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2.75" customHeight="1">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2.75" customHeight="1">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2.75" customHeight="1">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2.75" customHeight="1">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2.75" customHeight="1">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2.75" customHeight="1">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2.75" customHeight="1">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2.75" customHeight="1">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2.75" customHeight="1">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2.75" customHeight="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2.75" customHeight="1">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2.75" customHeight="1">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2.75" customHeight="1">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2.75" customHeight="1">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2.75" customHeight="1">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2.75" customHeight="1">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2.75" customHeight="1">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2.75" customHeight="1">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2.75" customHeight="1">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2.75" customHeight="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2.75" customHeight="1">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2.75" customHeight="1">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5.75" customHeight="1"/>
    <row r="355" spans="1:26" ht="15.75" customHeight="1"/>
    <row r="356" spans="1:26" ht="15.75" customHeight="1"/>
    <row r="357" spans="1:26" ht="15.75" customHeight="1"/>
    <row r="358" spans="1:26" ht="15.75" customHeight="1"/>
    <row r="359" spans="1:26" ht="15.75" customHeight="1"/>
    <row r="360" spans="1:26" ht="15.75" customHeight="1"/>
    <row r="361" spans="1:26" ht="15.75" customHeight="1"/>
    <row r="362" spans="1:26" ht="15.75" customHeight="1"/>
    <row r="363" spans="1:26" ht="15.75" customHeight="1"/>
    <row r="364" spans="1:26" ht="15.75" customHeight="1"/>
    <row r="365" spans="1:26" ht="15.75" customHeight="1"/>
    <row r="366" spans="1:26" ht="15.75" customHeight="1"/>
    <row r="367" spans="1:26" ht="15.75" customHeight="1"/>
    <row r="368" spans="1:26"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3">
    <mergeCell ref="A80:M80"/>
    <mergeCell ref="A79:M79"/>
    <mergeCell ref="A78:M78"/>
    <mergeCell ref="A76:M76"/>
    <mergeCell ref="A77:M77"/>
    <mergeCell ref="A73:M73"/>
    <mergeCell ref="A57:M57"/>
    <mergeCell ref="A58:M58"/>
    <mergeCell ref="A59:M59"/>
    <mergeCell ref="A61:M61"/>
    <mergeCell ref="A62:M62"/>
    <mergeCell ref="A63:M63"/>
    <mergeCell ref="A60:M60"/>
    <mergeCell ref="A36:M36"/>
    <mergeCell ref="A39:M39"/>
    <mergeCell ref="A38:M38"/>
    <mergeCell ref="A37:M37"/>
    <mergeCell ref="A46:M46"/>
    <mergeCell ref="A44:M44"/>
    <mergeCell ref="A45:M45"/>
    <mergeCell ref="A42:M42"/>
    <mergeCell ref="A43:M43"/>
    <mergeCell ref="A41:M41"/>
    <mergeCell ref="A40:M40"/>
    <mergeCell ref="A55:M55"/>
    <mergeCell ref="A53:M53"/>
    <mergeCell ref="L47:M47"/>
    <mergeCell ref="A56:M56"/>
    <mergeCell ref="A50:M50"/>
    <mergeCell ref="A49:M49"/>
    <mergeCell ref="A35:M35"/>
    <mergeCell ref="A34:M34"/>
    <mergeCell ref="A16:M16"/>
    <mergeCell ref="A32:M32"/>
    <mergeCell ref="A33:M33"/>
    <mergeCell ref="A31:M31"/>
    <mergeCell ref="A26:L26"/>
    <mergeCell ref="L48:M48"/>
    <mergeCell ref="A47:K48"/>
    <mergeCell ref="A51:M51"/>
    <mergeCell ref="A52:M52"/>
    <mergeCell ref="A54:M54"/>
    <mergeCell ref="A14:M14"/>
    <mergeCell ref="A11:M11"/>
    <mergeCell ref="F2:M3"/>
    <mergeCell ref="A1:M1"/>
    <mergeCell ref="A10:M10"/>
    <mergeCell ref="L29:M29"/>
    <mergeCell ref="L30:M30"/>
    <mergeCell ref="A28:M28"/>
    <mergeCell ref="A27:M27"/>
    <mergeCell ref="A29:K30"/>
    <mergeCell ref="A15:M15"/>
    <mergeCell ref="F4:M4"/>
    <mergeCell ref="B4:E4"/>
    <mergeCell ref="A9:M9"/>
    <mergeCell ref="A8:M8"/>
    <mergeCell ref="A2:E3"/>
    <mergeCell ref="C6:C7"/>
    <mergeCell ref="D6:D7"/>
    <mergeCell ref="B6:B7"/>
    <mergeCell ref="A6:A7"/>
    <mergeCell ref="A12:M12"/>
    <mergeCell ref="A13:M13"/>
    <mergeCell ref="A19:M19"/>
    <mergeCell ref="A20:M20"/>
    <mergeCell ref="A25:M25"/>
    <mergeCell ref="A22:M22"/>
    <mergeCell ref="A23:M23"/>
    <mergeCell ref="A24:M24"/>
    <mergeCell ref="A21:M21"/>
    <mergeCell ref="A17:M17"/>
    <mergeCell ref="A18:M18"/>
    <mergeCell ref="A152:M152"/>
    <mergeCell ref="A151:M151"/>
    <mergeCell ref="A153:M153"/>
    <mergeCell ref="A154:M154"/>
    <mergeCell ref="A150:M150"/>
    <mergeCell ref="A148:M148"/>
    <mergeCell ref="A149:M149"/>
    <mergeCell ref="A147:M147"/>
    <mergeCell ref="A98:M98"/>
    <mergeCell ref="A99:M99"/>
    <mergeCell ref="A119:K120"/>
    <mergeCell ref="A121:M121"/>
    <mergeCell ref="A108:M108"/>
    <mergeCell ref="A109:M109"/>
    <mergeCell ref="A110:M110"/>
    <mergeCell ref="A111:M111"/>
    <mergeCell ref="A112:M112"/>
    <mergeCell ref="L102:M102"/>
    <mergeCell ref="A106:M106"/>
    <mergeCell ref="A107:M107"/>
    <mergeCell ref="A103:M103"/>
    <mergeCell ref="A105:M105"/>
    <mergeCell ref="A104:M104"/>
    <mergeCell ref="A100:M100"/>
    <mergeCell ref="A81:M81"/>
    <mergeCell ref="A82:M82"/>
    <mergeCell ref="A83:K84"/>
    <mergeCell ref="L83:M83"/>
    <mergeCell ref="L84:M84"/>
    <mergeCell ref="A113:M113"/>
    <mergeCell ref="A114:M114"/>
    <mergeCell ref="A146:M146"/>
    <mergeCell ref="A145:M145"/>
    <mergeCell ref="A141:M141"/>
    <mergeCell ref="A142:M142"/>
    <mergeCell ref="A143:M143"/>
    <mergeCell ref="A144:M144"/>
    <mergeCell ref="A97:M97"/>
    <mergeCell ref="A95:M95"/>
    <mergeCell ref="A96:M96"/>
    <mergeCell ref="L101:M101"/>
    <mergeCell ref="A94:M94"/>
    <mergeCell ref="A101:K102"/>
    <mergeCell ref="A75:M75"/>
    <mergeCell ref="A74:M74"/>
    <mergeCell ref="A69:M69"/>
    <mergeCell ref="A67:M67"/>
    <mergeCell ref="A68:M68"/>
    <mergeCell ref="L65:M65"/>
    <mergeCell ref="A65:K66"/>
    <mergeCell ref="L66:M66"/>
    <mergeCell ref="A64:M64"/>
    <mergeCell ref="A71:M71"/>
    <mergeCell ref="A72:M72"/>
    <mergeCell ref="A70:M70"/>
    <mergeCell ref="A85:M85"/>
    <mergeCell ref="A139:M139"/>
    <mergeCell ref="A140:M140"/>
    <mergeCell ref="A134:M134"/>
    <mergeCell ref="A135:M135"/>
    <mergeCell ref="A137:K138"/>
    <mergeCell ref="A136:M136"/>
    <mergeCell ref="A132:M132"/>
    <mergeCell ref="A131:M131"/>
    <mergeCell ref="A133:M133"/>
    <mergeCell ref="L138:M138"/>
    <mergeCell ref="L137:M137"/>
    <mergeCell ref="A130:M130"/>
    <mergeCell ref="A115:M115"/>
    <mergeCell ref="A116:M116"/>
    <mergeCell ref="A118:M118"/>
    <mergeCell ref="A117:M117"/>
    <mergeCell ref="A87:M87"/>
    <mergeCell ref="A86:M86"/>
    <mergeCell ref="A93:M93"/>
    <mergeCell ref="A92:M92"/>
    <mergeCell ref="A91:M91"/>
    <mergeCell ref="A88:M88"/>
    <mergeCell ref="A89:M89"/>
    <mergeCell ref="A90:M90"/>
    <mergeCell ref="A124:M124"/>
    <mergeCell ref="A122:M122"/>
    <mergeCell ref="A123:M123"/>
    <mergeCell ref="A126:M126"/>
    <mergeCell ref="A125:M125"/>
    <mergeCell ref="L119:M119"/>
    <mergeCell ref="L120:M120"/>
    <mergeCell ref="A129:M129"/>
    <mergeCell ref="A127:M127"/>
    <mergeCell ref="A128:M128"/>
  </mergeCells>
  <conditionalFormatting sqref="C6:D7">
    <cfRule type="cellIs" dxfId="135" priority="1" operator="greaterThanOrEqual">
      <formula>0.8</formula>
    </cfRule>
  </conditionalFormatting>
  <conditionalFormatting sqref="C6:D7">
    <cfRule type="cellIs" dxfId="134" priority="2" operator="equal">
      <formula>0</formula>
    </cfRule>
  </conditionalFormatting>
  <conditionalFormatting sqref="C6:D7">
    <cfRule type="cellIs" dxfId="133" priority="3" operator="lessThan">
      <formula>0.8</formula>
    </cfRule>
  </conditionalFormatting>
  <conditionalFormatting sqref="M26">
    <cfRule type="notContainsBlanks" dxfId="132" priority="4">
      <formula>LEN(TRIM(M26))&gt;0</formula>
    </cfRule>
  </conditionalFormatting>
  <hyperlinks>
    <hyperlink ref="A4" location="Biennial SQSP Overview!A1" display="'Biennial SQSP Overview'!A1"/>
  </hyperlinks>
  <printOptions horizontalCentered="1"/>
  <pageMargins left="0.2" right="0.2" top="0.25" bottom="0.25" header="0" footer="0"/>
  <pageSetup fitToHeight="0" orientation="portrait"/>
  <extLst>
    <ext xmlns:x14="http://schemas.microsoft.com/office/spreadsheetml/2009/9/main" uri="{CCE6A557-97BC-4b89-ADB6-D9C93CAAB3DF}">
      <x14:dataValidations xmlns:xm="http://schemas.microsoft.com/office/excel/2006/main" count="1">
        <x14:dataValidation type="list" allowBlank="1" showInputMessage="1" showErrorMessage="1" prompt="Value is not valid. - The value you entered is not valid. Select a value from the drop-down menu.">
          <x14:formula1>
            <xm:f>tables!$A$5:$A$13</xm:f>
          </x14:formula1>
          <xm:sqref>L30 L48 L66 L84 L102 L120 L138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heetViews>
  <sheetFormatPr defaultColWidth="14.42578125" defaultRowHeight="15" customHeight="1"/>
  <cols>
    <col min="1" max="1" width="53.28515625" customWidth="1"/>
    <col min="2" max="2" width="13.140625" customWidth="1"/>
    <col min="3" max="3" width="12.85546875" customWidth="1"/>
    <col min="4" max="4" width="12.85546875" hidden="1" customWidth="1"/>
    <col min="5" max="5" width="11.28515625" customWidth="1"/>
    <col min="6" max="6" width="12.140625" customWidth="1"/>
    <col min="7" max="9" width="10.7109375" customWidth="1"/>
    <col min="10" max="10" width="11.5703125" customWidth="1"/>
    <col min="11" max="13" width="10.7109375" customWidth="1"/>
    <col min="14" max="26" width="8.85546875" customWidth="1"/>
  </cols>
  <sheetData>
    <row r="1" spans="1:26" ht="12.75" customHeight="1">
      <c r="A1" s="238" t="s">
        <v>144</v>
      </c>
      <c r="B1" s="232"/>
      <c r="C1" s="232"/>
      <c r="D1" s="232"/>
      <c r="E1" s="232"/>
      <c r="F1" s="232"/>
      <c r="G1" s="232"/>
      <c r="H1" s="232"/>
      <c r="I1" s="232"/>
      <c r="J1" s="232"/>
      <c r="K1" s="232"/>
      <c r="L1" s="232"/>
      <c r="M1" s="219"/>
      <c r="N1" s="24"/>
      <c r="O1" s="24"/>
      <c r="P1" s="24"/>
      <c r="Q1" s="24"/>
      <c r="R1" s="24"/>
      <c r="S1" s="24"/>
      <c r="T1" s="24"/>
      <c r="U1" s="24"/>
      <c r="V1" s="24"/>
      <c r="W1" s="24"/>
      <c r="X1" s="24"/>
      <c r="Y1" s="24"/>
      <c r="Z1" s="24"/>
    </row>
    <row r="2" spans="1:26" ht="13.5" customHeight="1">
      <c r="A2" s="239" t="str">
        <f>"State:  " &amp;'Biennial SQSP Overview'!A1:G1</f>
        <v>State:  Maryland</v>
      </c>
      <c r="B2" s="213"/>
      <c r="C2" s="213"/>
      <c r="D2" s="213"/>
      <c r="E2" s="214"/>
      <c r="F2" s="237" t="str">
        <f>"Federal Fiscal Year: "&amp;RIGHT('Biennial SQSP Overview'!A2,4)&amp; "-" &amp; RIGHT('Alternate Year Overview'!A2, 4)&amp;" SQSP Corrective Action Plan &amp; Progress Report"</f>
        <v>Federal Fiscal Year: 2020-2021 SQSP Corrective Action Plan &amp; Progress Report</v>
      </c>
      <c r="G2" s="213"/>
      <c r="H2" s="213"/>
      <c r="I2" s="213"/>
      <c r="J2" s="213"/>
      <c r="K2" s="213"/>
      <c r="L2" s="213"/>
      <c r="M2" s="214"/>
      <c r="N2" s="9"/>
      <c r="O2" s="9"/>
      <c r="P2" s="9"/>
      <c r="Q2" s="9"/>
      <c r="R2" s="9"/>
      <c r="S2" s="9"/>
      <c r="T2" s="9"/>
      <c r="U2" s="9"/>
      <c r="V2" s="9"/>
      <c r="W2" s="9"/>
      <c r="X2" s="9"/>
      <c r="Y2" s="9"/>
      <c r="Z2" s="9"/>
    </row>
    <row r="3" spans="1:26" ht="12.75" customHeight="1">
      <c r="A3" s="221"/>
      <c r="B3" s="216"/>
      <c r="C3" s="216"/>
      <c r="D3" s="216"/>
      <c r="E3" s="217"/>
      <c r="F3" s="221"/>
      <c r="G3" s="216"/>
      <c r="H3" s="216"/>
      <c r="I3" s="216"/>
      <c r="J3" s="216"/>
      <c r="K3" s="216"/>
      <c r="L3" s="216"/>
      <c r="M3" s="217"/>
      <c r="N3" s="9"/>
      <c r="O3" s="9"/>
      <c r="P3" s="9"/>
      <c r="Q3" s="9"/>
      <c r="R3" s="9"/>
      <c r="S3" s="9"/>
      <c r="T3" s="9"/>
      <c r="U3" s="9"/>
      <c r="V3" s="9"/>
      <c r="W3" s="9"/>
      <c r="X3" s="9"/>
      <c r="Y3" s="9"/>
      <c r="Z3" s="9"/>
    </row>
    <row r="4" spans="1:26" ht="15.75" customHeight="1">
      <c r="A4" s="28" t="s">
        <v>82</v>
      </c>
      <c r="B4" s="233" t="str">
        <f>"Back to Alternate Overview " &amp; RIGHT('Alternate Year Overview'!A2, 4)</f>
        <v>Back to Alternate Overview 2021</v>
      </c>
      <c r="C4" s="232"/>
      <c r="D4" s="232"/>
      <c r="E4" s="219"/>
      <c r="F4" s="231" t="s">
        <v>87</v>
      </c>
      <c r="G4" s="232"/>
      <c r="H4" s="232"/>
      <c r="I4" s="232"/>
      <c r="J4" s="232"/>
      <c r="K4" s="232"/>
      <c r="L4" s="232"/>
      <c r="M4" s="219"/>
      <c r="N4" s="30"/>
      <c r="O4" s="31"/>
      <c r="P4" s="31"/>
      <c r="Q4" s="31"/>
      <c r="R4" s="31"/>
      <c r="S4" s="31"/>
      <c r="T4" s="31"/>
      <c r="U4" s="31"/>
      <c r="V4" s="31"/>
      <c r="W4" s="31"/>
      <c r="X4" s="31"/>
      <c r="Y4" s="31"/>
      <c r="Z4" s="31"/>
    </row>
    <row r="5" spans="1:26" ht="12.75" customHeight="1">
      <c r="A5" s="32" t="s">
        <v>92</v>
      </c>
      <c r="B5" s="32" t="s">
        <v>94</v>
      </c>
      <c r="C5" s="33" t="str">
        <f>"CAP Based on SQSP "&amp; RIGHT('Biennial SQSP Overview'!A2, 4) &amp;" Performance Level"</f>
        <v>CAP Based on SQSP 2020 Performance Level</v>
      </c>
      <c r="D5" s="33" t="str">
        <f>"CAP Based on SQSP "&amp; RIGHT('Alternate Year Overview'!A2, 4) &amp;" Performance Level"</f>
        <v>CAP Based on SQSP 2021 Performance Level</v>
      </c>
      <c r="E5" s="33" t="s">
        <v>101</v>
      </c>
      <c r="F5" s="34" t="str">
        <f>"12/31/" &amp; RIGHT('Biennial SQSP Overview'!A2, 4)-(1) &amp; " Quarter 1"</f>
        <v>12/31/2019 Quarter 1</v>
      </c>
      <c r="G5" s="34" t="str">
        <f>"3/31/" &amp; RIGHT('Biennial SQSP Overview'!A2, 4) &amp; " Quarter 2"</f>
        <v>3/31/2020 Quarter 2</v>
      </c>
      <c r="H5" s="34" t="str">
        <f>"6/30/" &amp; RIGHT('Biennial SQSP Overview'!A2, 4) &amp; " Quarter 3"</f>
        <v>6/30/2020 Quarter 3</v>
      </c>
      <c r="I5" s="34" t="str">
        <f>"9/30/" &amp; RIGHT('Biennial SQSP Overview'!A2, 4) &amp; " Quarter 4"</f>
        <v>9/30/2020 Quarter 4</v>
      </c>
      <c r="J5" s="34" t="str">
        <f>"12/31/" &amp; RIGHT('Biennial SQSP Overview'!A2, 4) &amp; " Quarter 5"</f>
        <v>12/31/2020 Quarter 5</v>
      </c>
      <c r="K5" s="34" t="str">
        <f>"3/31/" &amp; RIGHT('Biennial SQSP Overview'!A2, 4)+(1) &amp; " Quarter 6"</f>
        <v>3/31/2021 Quarter 6</v>
      </c>
      <c r="L5" s="34" t="str">
        <f>"6/30/" &amp; RIGHT('Biennial SQSP Overview'!A2, 4)+(1) &amp; " Quarter 7"</f>
        <v>6/30/2021 Quarter 7</v>
      </c>
      <c r="M5" s="34" t="str">
        <f>"9/30/" &amp; RIGHT('Biennial SQSP Overview'!A2, 4)+(1) &amp; " Quarter 8"</f>
        <v>9/30/2021 Quarter 8</v>
      </c>
      <c r="N5" s="9"/>
      <c r="O5" s="9"/>
      <c r="P5" s="9"/>
      <c r="Q5" s="9"/>
      <c r="R5" s="9"/>
      <c r="S5" s="9"/>
      <c r="T5" s="9"/>
      <c r="U5" s="9"/>
      <c r="V5" s="9"/>
      <c r="W5" s="9"/>
      <c r="X5" s="9"/>
      <c r="Y5" s="9"/>
      <c r="Z5" s="9"/>
    </row>
    <row r="6" spans="1:26" ht="15" customHeight="1">
      <c r="A6" s="240" t="s">
        <v>147</v>
      </c>
      <c r="B6" s="236" t="str">
        <f>'Biennial SQSP Overview'!C11</f>
        <v>≥ 75%</v>
      </c>
      <c r="C6" s="234">
        <f>'Biennial SQSP Overview'!G11</f>
        <v>0.80840000000000001</v>
      </c>
      <c r="D6" s="234">
        <f>'Alternate Year Overview'!G11</f>
        <v>0</v>
      </c>
      <c r="E6" s="39" t="s">
        <v>111</v>
      </c>
      <c r="F6" s="40"/>
      <c r="G6" s="40"/>
      <c r="H6" s="40"/>
      <c r="I6" s="40"/>
      <c r="J6" s="40"/>
      <c r="K6" s="40"/>
      <c r="L6" s="40"/>
      <c r="M6" s="40"/>
      <c r="N6" s="9"/>
      <c r="O6" s="9"/>
      <c r="P6" s="9"/>
      <c r="Q6" s="9"/>
      <c r="R6" s="9"/>
      <c r="S6" s="9"/>
      <c r="T6" s="9"/>
      <c r="U6" s="9"/>
      <c r="V6" s="9"/>
      <c r="W6" s="9"/>
      <c r="X6" s="9"/>
      <c r="Y6" s="9"/>
      <c r="Z6" s="9"/>
    </row>
    <row r="7" spans="1:26" ht="15" customHeight="1">
      <c r="A7" s="235"/>
      <c r="B7" s="235"/>
      <c r="C7" s="235"/>
      <c r="D7" s="235"/>
      <c r="E7" s="43" t="s">
        <v>114</v>
      </c>
      <c r="F7" s="44"/>
      <c r="G7" s="44"/>
      <c r="H7" s="44"/>
      <c r="I7" s="44"/>
      <c r="J7" s="44"/>
      <c r="K7" s="44"/>
      <c r="L7" s="44"/>
      <c r="M7" s="44"/>
      <c r="N7" s="9"/>
      <c r="O7" s="9"/>
      <c r="P7" s="9"/>
      <c r="Q7" s="9"/>
      <c r="R7" s="9"/>
      <c r="S7" s="9"/>
      <c r="T7" s="9"/>
      <c r="U7" s="9"/>
      <c r="V7" s="9"/>
      <c r="W7" s="9"/>
      <c r="X7" s="9"/>
      <c r="Y7" s="9"/>
      <c r="Z7" s="9"/>
    </row>
    <row r="8" spans="1:26" ht="15" customHeight="1">
      <c r="A8" s="240" t="s">
        <v>148</v>
      </c>
      <c r="B8" s="236" t="str">
        <f>'Biennial SQSP Overview'!C12</f>
        <v>≥ 75%</v>
      </c>
      <c r="C8" s="234">
        <f>'Biennial SQSP Overview'!G12</f>
        <v>0.88009999999999999</v>
      </c>
      <c r="D8" s="234">
        <f>'Alternate Year Overview'!G12</f>
        <v>0</v>
      </c>
      <c r="E8" s="39" t="s">
        <v>111</v>
      </c>
      <c r="F8" s="40"/>
      <c r="G8" s="40"/>
      <c r="H8" s="40"/>
      <c r="I8" s="40"/>
      <c r="J8" s="40"/>
      <c r="K8" s="40"/>
      <c r="L8" s="40"/>
      <c r="M8" s="40"/>
      <c r="N8" s="9"/>
      <c r="O8" s="9"/>
      <c r="P8" s="9"/>
      <c r="Q8" s="9"/>
      <c r="R8" s="9"/>
      <c r="S8" s="9"/>
      <c r="T8" s="9"/>
      <c r="U8" s="9"/>
      <c r="V8" s="9"/>
      <c r="W8" s="9"/>
      <c r="X8" s="9"/>
      <c r="Y8" s="9"/>
      <c r="Z8" s="9"/>
    </row>
    <row r="9" spans="1:26" ht="15" customHeight="1">
      <c r="A9" s="235"/>
      <c r="B9" s="235"/>
      <c r="C9" s="235"/>
      <c r="D9" s="235"/>
      <c r="E9" s="43" t="s">
        <v>114</v>
      </c>
      <c r="F9" s="44"/>
      <c r="G9" s="44"/>
      <c r="H9" s="44"/>
      <c r="I9" s="44"/>
      <c r="J9" s="44"/>
      <c r="K9" s="44"/>
      <c r="L9" s="44"/>
      <c r="M9" s="44"/>
      <c r="N9" s="9"/>
      <c r="O9" s="9"/>
      <c r="P9" s="9"/>
      <c r="Q9" s="9"/>
      <c r="R9" s="9"/>
      <c r="S9" s="9"/>
      <c r="T9" s="9"/>
      <c r="U9" s="9"/>
      <c r="V9" s="9"/>
      <c r="W9" s="9"/>
      <c r="X9" s="9"/>
      <c r="Y9" s="9"/>
      <c r="Z9" s="9"/>
    </row>
    <row r="10" spans="1:26" ht="12.75" customHeight="1">
      <c r="A10" s="241" t="s">
        <v>125</v>
      </c>
      <c r="B10" s="232"/>
      <c r="C10" s="232"/>
      <c r="D10" s="232"/>
      <c r="E10" s="232"/>
      <c r="F10" s="232"/>
      <c r="G10" s="232"/>
      <c r="H10" s="232"/>
      <c r="I10" s="232"/>
      <c r="J10" s="232"/>
      <c r="K10" s="232"/>
      <c r="L10" s="232"/>
      <c r="M10" s="219"/>
      <c r="N10" s="9"/>
      <c r="O10" s="9"/>
      <c r="P10" s="9"/>
      <c r="Q10" s="9"/>
      <c r="R10" s="9"/>
      <c r="S10" s="9"/>
      <c r="T10" s="9"/>
      <c r="U10" s="9"/>
      <c r="V10" s="9"/>
      <c r="W10" s="9"/>
      <c r="X10" s="9"/>
      <c r="Y10" s="9"/>
      <c r="Z10" s="9"/>
    </row>
    <row r="11" spans="1:26" ht="30" customHeight="1">
      <c r="A11" s="242"/>
      <c r="B11" s="232"/>
      <c r="C11" s="232"/>
      <c r="D11" s="232"/>
      <c r="E11" s="232"/>
      <c r="F11" s="232"/>
      <c r="G11" s="232"/>
      <c r="H11" s="232"/>
      <c r="I11" s="232"/>
      <c r="J11" s="232"/>
      <c r="K11" s="232"/>
      <c r="L11" s="232"/>
      <c r="M11" s="219"/>
      <c r="N11" s="9"/>
      <c r="O11" s="9"/>
      <c r="P11" s="9"/>
      <c r="Q11" s="9"/>
      <c r="R11" s="9"/>
      <c r="S11" s="9"/>
      <c r="T11" s="9"/>
      <c r="U11" s="9"/>
      <c r="V11" s="9"/>
      <c r="W11" s="9"/>
      <c r="X11" s="9"/>
      <c r="Y11" s="9"/>
      <c r="Z11" s="9"/>
    </row>
    <row r="12" spans="1:26" ht="15" customHeight="1">
      <c r="A12" s="243" t="s">
        <v>126</v>
      </c>
      <c r="B12" s="213"/>
      <c r="C12" s="213"/>
      <c r="D12" s="213"/>
      <c r="E12" s="213"/>
      <c r="F12" s="213"/>
      <c r="G12" s="213"/>
      <c r="H12" s="213"/>
      <c r="I12" s="213"/>
      <c r="J12" s="213"/>
      <c r="K12" s="213"/>
      <c r="L12" s="213"/>
      <c r="M12" s="214"/>
      <c r="N12" s="53"/>
      <c r="O12" s="53"/>
      <c r="P12" s="53"/>
      <c r="Q12" s="53"/>
      <c r="R12" s="53"/>
      <c r="S12" s="53"/>
      <c r="T12" s="53"/>
      <c r="U12" s="53"/>
      <c r="V12" s="53"/>
      <c r="W12" s="53"/>
      <c r="X12" s="53"/>
      <c r="Y12" s="53"/>
      <c r="Z12" s="53"/>
    </row>
    <row r="13" spans="1:26" ht="15" customHeight="1">
      <c r="A13" s="223" t="s">
        <v>128</v>
      </c>
      <c r="B13" s="156"/>
      <c r="C13" s="156"/>
      <c r="D13" s="156"/>
      <c r="E13" s="156"/>
      <c r="F13" s="156"/>
      <c r="G13" s="156"/>
      <c r="H13" s="156"/>
      <c r="I13" s="156"/>
      <c r="J13" s="156"/>
      <c r="K13" s="156"/>
      <c r="L13" s="156"/>
      <c r="M13" s="210"/>
      <c r="N13" s="53"/>
      <c r="O13" s="53"/>
      <c r="P13" s="53"/>
      <c r="Q13" s="53"/>
      <c r="R13" s="53"/>
      <c r="S13" s="53"/>
      <c r="T13" s="53"/>
      <c r="U13" s="53"/>
      <c r="V13" s="53"/>
      <c r="W13" s="53"/>
      <c r="X13" s="53"/>
      <c r="Y13" s="53"/>
      <c r="Z13" s="53"/>
    </row>
    <row r="14" spans="1:26" ht="15" customHeight="1">
      <c r="A14" s="225"/>
      <c r="B14" s="156"/>
      <c r="C14" s="156"/>
      <c r="D14" s="156"/>
      <c r="E14" s="156"/>
      <c r="F14" s="156"/>
      <c r="G14" s="156"/>
      <c r="H14" s="156"/>
      <c r="I14" s="156"/>
      <c r="J14" s="156"/>
      <c r="K14" s="156"/>
      <c r="L14" s="156"/>
      <c r="M14" s="210"/>
      <c r="N14" s="53"/>
      <c r="O14" s="53"/>
      <c r="P14" s="53"/>
      <c r="Q14" s="53"/>
      <c r="R14" s="53"/>
      <c r="S14" s="53"/>
      <c r="T14" s="53"/>
      <c r="U14" s="53"/>
      <c r="V14" s="53"/>
      <c r="W14" s="53"/>
      <c r="X14" s="53"/>
      <c r="Y14" s="53"/>
      <c r="Z14" s="53"/>
    </row>
    <row r="15" spans="1:26" ht="15" hidden="1" customHeight="1">
      <c r="A15" s="224" t="s">
        <v>129</v>
      </c>
      <c r="B15" s="156"/>
      <c r="C15" s="156"/>
      <c r="D15" s="156"/>
      <c r="E15" s="156"/>
      <c r="F15" s="156"/>
      <c r="G15" s="156"/>
      <c r="H15" s="156"/>
      <c r="I15" s="156"/>
      <c r="J15" s="156"/>
      <c r="K15" s="156"/>
      <c r="L15" s="156"/>
      <c r="M15" s="210"/>
      <c r="N15" s="53"/>
      <c r="O15" s="53"/>
      <c r="P15" s="53"/>
      <c r="Q15" s="53"/>
      <c r="R15" s="53"/>
      <c r="S15" s="53"/>
      <c r="T15" s="53"/>
      <c r="U15" s="53"/>
      <c r="V15" s="53"/>
      <c r="W15" s="53"/>
      <c r="X15" s="53"/>
      <c r="Y15" s="53"/>
      <c r="Z15" s="53"/>
    </row>
    <row r="16" spans="1:26" ht="15" customHeight="1">
      <c r="A16" s="223" t="s">
        <v>130</v>
      </c>
      <c r="B16" s="156"/>
      <c r="C16" s="156"/>
      <c r="D16" s="156"/>
      <c r="E16" s="156"/>
      <c r="F16" s="156"/>
      <c r="G16" s="156"/>
      <c r="H16" s="156"/>
      <c r="I16" s="156"/>
      <c r="J16" s="156"/>
      <c r="K16" s="156"/>
      <c r="L16" s="156"/>
      <c r="M16" s="210"/>
      <c r="N16" s="53"/>
      <c r="O16" s="53"/>
      <c r="P16" s="53"/>
      <c r="Q16" s="53"/>
      <c r="R16" s="53"/>
      <c r="S16" s="53"/>
      <c r="T16" s="53"/>
      <c r="U16" s="53"/>
      <c r="V16" s="53"/>
      <c r="W16" s="53"/>
      <c r="X16" s="53"/>
      <c r="Y16" s="53"/>
      <c r="Z16" s="53"/>
    </row>
    <row r="17" spans="1:26" ht="15" customHeight="1">
      <c r="A17" s="225"/>
      <c r="B17" s="156"/>
      <c r="C17" s="156"/>
      <c r="D17" s="156"/>
      <c r="E17" s="156"/>
      <c r="F17" s="156"/>
      <c r="G17" s="156"/>
      <c r="H17" s="156"/>
      <c r="I17" s="156"/>
      <c r="J17" s="156"/>
      <c r="K17" s="156"/>
      <c r="L17" s="156"/>
      <c r="M17" s="210"/>
      <c r="N17" s="53"/>
      <c r="O17" s="53"/>
      <c r="P17" s="53"/>
      <c r="Q17" s="53"/>
      <c r="R17" s="53"/>
      <c r="S17" s="53"/>
      <c r="T17" s="53"/>
      <c r="U17" s="53"/>
      <c r="V17" s="53"/>
      <c r="W17" s="53"/>
      <c r="X17" s="53"/>
      <c r="Y17" s="53"/>
      <c r="Z17" s="53"/>
    </row>
    <row r="18" spans="1:26" ht="15" hidden="1" customHeight="1">
      <c r="A18" s="224" t="s">
        <v>129</v>
      </c>
      <c r="B18" s="156"/>
      <c r="C18" s="156"/>
      <c r="D18" s="156"/>
      <c r="E18" s="156"/>
      <c r="F18" s="156"/>
      <c r="G18" s="156"/>
      <c r="H18" s="156"/>
      <c r="I18" s="156"/>
      <c r="J18" s="156"/>
      <c r="K18" s="156"/>
      <c r="L18" s="156"/>
      <c r="M18" s="210"/>
      <c r="N18" s="53"/>
      <c r="O18" s="53"/>
      <c r="P18" s="53"/>
      <c r="Q18" s="53"/>
      <c r="R18" s="53"/>
      <c r="S18" s="53"/>
      <c r="T18" s="53"/>
      <c r="U18" s="53"/>
      <c r="V18" s="53"/>
      <c r="W18" s="53"/>
      <c r="X18" s="53"/>
      <c r="Y18" s="53"/>
      <c r="Z18" s="53"/>
    </row>
    <row r="19" spans="1:26" ht="45" customHeight="1">
      <c r="A19" s="223" t="s">
        <v>131</v>
      </c>
      <c r="B19" s="156"/>
      <c r="C19" s="156"/>
      <c r="D19" s="156"/>
      <c r="E19" s="156"/>
      <c r="F19" s="156"/>
      <c r="G19" s="156"/>
      <c r="H19" s="156"/>
      <c r="I19" s="156"/>
      <c r="J19" s="156"/>
      <c r="K19" s="156"/>
      <c r="L19" s="156"/>
      <c r="M19" s="210"/>
      <c r="N19" s="53"/>
      <c r="O19" s="53"/>
      <c r="P19" s="53"/>
      <c r="Q19" s="53"/>
      <c r="R19" s="53"/>
      <c r="S19" s="53"/>
      <c r="T19" s="53"/>
      <c r="U19" s="53"/>
      <c r="V19" s="53"/>
      <c r="W19" s="53"/>
      <c r="X19" s="53"/>
      <c r="Y19" s="53"/>
      <c r="Z19" s="53"/>
    </row>
    <row r="20" spans="1:26" ht="15" customHeight="1">
      <c r="A20" s="225"/>
      <c r="B20" s="156"/>
      <c r="C20" s="156"/>
      <c r="D20" s="156"/>
      <c r="E20" s="156"/>
      <c r="F20" s="156"/>
      <c r="G20" s="156"/>
      <c r="H20" s="156"/>
      <c r="I20" s="156"/>
      <c r="J20" s="156"/>
      <c r="K20" s="156"/>
      <c r="L20" s="156"/>
      <c r="M20" s="210"/>
      <c r="N20" s="53"/>
      <c r="O20" s="53"/>
      <c r="P20" s="53"/>
      <c r="Q20" s="53"/>
      <c r="R20" s="53"/>
      <c r="S20" s="53"/>
      <c r="T20" s="53"/>
      <c r="U20" s="53"/>
      <c r="V20" s="53"/>
      <c r="W20" s="53"/>
      <c r="X20" s="53"/>
      <c r="Y20" s="53"/>
      <c r="Z20" s="53"/>
    </row>
    <row r="21" spans="1:26" ht="15" hidden="1" customHeight="1">
      <c r="A21" s="224" t="s">
        <v>129</v>
      </c>
      <c r="B21" s="156"/>
      <c r="C21" s="156"/>
      <c r="D21" s="156"/>
      <c r="E21" s="156"/>
      <c r="F21" s="156"/>
      <c r="G21" s="156"/>
      <c r="H21" s="156"/>
      <c r="I21" s="156"/>
      <c r="J21" s="156"/>
      <c r="K21" s="156"/>
      <c r="L21" s="156"/>
      <c r="M21" s="210"/>
      <c r="N21" s="53"/>
      <c r="O21" s="53"/>
      <c r="P21" s="53"/>
      <c r="Q21" s="53"/>
      <c r="R21" s="53"/>
      <c r="S21" s="53"/>
      <c r="T21" s="53"/>
      <c r="U21" s="53"/>
      <c r="V21" s="53"/>
      <c r="W21" s="53"/>
      <c r="X21" s="53"/>
      <c r="Y21" s="53"/>
      <c r="Z21" s="53"/>
    </row>
    <row r="22" spans="1:26" ht="30" customHeight="1">
      <c r="A22" s="223" t="s">
        <v>132</v>
      </c>
      <c r="B22" s="156"/>
      <c r="C22" s="156"/>
      <c r="D22" s="156"/>
      <c r="E22" s="156"/>
      <c r="F22" s="156"/>
      <c r="G22" s="156"/>
      <c r="H22" s="156"/>
      <c r="I22" s="156"/>
      <c r="J22" s="156"/>
      <c r="K22" s="156"/>
      <c r="L22" s="156"/>
      <c r="M22" s="210"/>
      <c r="N22" s="53"/>
      <c r="O22" s="53"/>
      <c r="P22" s="53"/>
      <c r="Q22" s="53"/>
      <c r="R22" s="53"/>
      <c r="S22" s="53"/>
      <c r="T22" s="53"/>
      <c r="U22" s="53"/>
      <c r="V22" s="53"/>
      <c r="W22" s="53"/>
      <c r="X22" s="53"/>
      <c r="Y22" s="53"/>
      <c r="Z22" s="53"/>
    </row>
    <row r="23" spans="1:26" ht="15" customHeight="1">
      <c r="A23" s="225"/>
      <c r="B23" s="156"/>
      <c r="C23" s="156"/>
      <c r="D23" s="156"/>
      <c r="E23" s="156"/>
      <c r="F23" s="156"/>
      <c r="G23" s="156"/>
      <c r="H23" s="156"/>
      <c r="I23" s="156"/>
      <c r="J23" s="156"/>
      <c r="K23" s="156"/>
      <c r="L23" s="156"/>
      <c r="M23" s="210"/>
      <c r="N23" s="53"/>
      <c r="O23" s="53"/>
      <c r="P23" s="53"/>
      <c r="Q23" s="53"/>
      <c r="R23" s="53"/>
      <c r="S23" s="53"/>
      <c r="T23" s="53"/>
      <c r="U23" s="53"/>
      <c r="V23" s="53"/>
      <c r="W23" s="53"/>
      <c r="X23" s="53"/>
      <c r="Y23" s="53"/>
      <c r="Z23" s="53"/>
    </row>
    <row r="24" spans="1:26" ht="15" hidden="1" customHeight="1">
      <c r="A24" s="224" t="s">
        <v>129</v>
      </c>
      <c r="B24" s="156"/>
      <c r="C24" s="156"/>
      <c r="D24" s="156"/>
      <c r="E24" s="156"/>
      <c r="F24" s="156"/>
      <c r="G24" s="156"/>
      <c r="H24" s="156"/>
      <c r="I24" s="156"/>
      <c r="J24" s="156"/>
      <c r="K24" s="156"/>
      <c r="L24" s="156"/>
      <c r="M24" s="210"/>
      <c r="N24" s="53"/>
      <c r="O24" s="53"/>
      <c r="P24" s="53"/>
      <c r="Q24" s="53"/>
      <c r="R24" s="53"/>
      <c r="S24" s="53"/>
      <c r="T24" s="53"/>
      <c r="U24" s="53"/>
      <c r="V24" s="53"/>
      <c r="W24" s="53"/>
      <c r="X24" s="53"/>
      <c r="Y24" s="53"/>
      <c r="Z24" s="53"/>
    </row>
    <row r="25" spans="1:26" ht="15" customHeight="1">
      <c r="A25" s="223" t="s">
        <v>133</v>
      </c>
      <c r="B25" s="156"/>
      <c r="C25" s="156"/>
      <c r="D25" s="156"/>
      <c r="E25" s="156"/>
      <c r="F25" s="156"/>
      <c r="G25" s="156"/>
      <c r="H25" s="156"/>
      <c r="I25" s="156"/>
      <c r="J25" s="156"/>
      <c r="K25" s="156"/>
      <c r="L25" s="156"/>
      <c r="M25" s="210"/>
      <c r="N25" s="53"/>
      <c r="O25" s="53"/>
      <c r="P25" s="53"/>
      <c r="Q25" s="53"/>
      <c r="R25" s="53"/>
      <c r="S25" s="53"/>
      <c r="T25" s="53"/>
      <c r="U25" s="53"/>
      <c r="V25" s="53"/>
      <c r="W25" s="53"/>
      <c r="X25" s="53"/>
      <c r="Y25" s="53"/>
      <c r="Z25" s="53"/>
    </row>
    <row r="26" spans="1:26" ht="15" customHeight="1">
      <c r="A26" s="225"/>
      <c r="B26" s="156"/>
      <c r="C26" s="156"/>
      <c r="D26" s="156"/>
      <c r="E26" s="156"/>
      <c r="F26" s="156"/>
      <c r="G26" s="156"/>
      <c r="H26" s="156"/>
      <c r="I26" s="156"/>
      <c r="J26" s="156"/>
      <c r="K26" s="156"/>
      <c r="L26" s="156"/>
      <c r="M26" s="210"/>
      <c r="N26" s="53"/>
      <c r="O26" s="53"/>
      <c r="P26" s="53"/>
      <c r="Q26" s="53"/>
      <c r="R26" s="53"/>
      <c r="S26" s="53"/>
      <c r="T26" s="53"/>
      <c r="U26" s="53"/>
      <c r="V26" s="53"/>
      <c r="W26" s="53"/>
      <c r="X26" s="53"/>
      <c r="Y26" s="53"/>
      <c r="Z26" s="53"/>
    </row>
    <row r="27" spans="1:26" ht="15" hidden="1" customHeight="1">
      <c r="A27" s="224" t="s">
        <v>129</v>
      </c>
      <c r="B27" s="156"/>
      <c r="C27" s="156"/>
      <c r="D27" s="156"/>
      <c r="E27" s="156"/>
      <c r="F27" s="156"/>
      <c r="G27" s="156"/>
      <c r="H27" s="156"/>
      <c r="I27" s="156"/>
      <c r="J27" s="156"/>
      <c r="K27" s="156"/>
      <c r="L27" s="156"/>
      <c r="M27" s="210"/>
      <c r="N27" s="53"/>
      <c r="O27" s="53"/>
      <c r="P27" s="53"/>
      <c r="Q27" s="53"/>
      <c r="R27" s="53"/>
      <c r="S27" s="53"/>
      <c r="T27" s="53"/>
      <c r="U27" s="53"/>
      <c r="V27" s="53"/>
      <c r="W27" s="53"/>
      <c r="X27" s="53"/>
      <c r="Y27" s="53"/>
      <c r="Z27" s="53"/>
    </row>
    <row r="28" spans="1:26" ht="30" customHeight="1">
      <c r="A28" s="223" t="s">
        <v>152</v>
      </c>
      <c r="B28" s="156"/>
      <c r="C28" s="156"/>
      <c r="D28" s="156"/>
      <c r="E28" s="156"/>
      <c r="F28" s="156"/>
      <c r="G28" s="156"/>
      <c r="H28" s="156"/>
      <c r="I28" s="156"/>
      <c r="J28" s="156"/>
      <c r="K28" s="156"/>
      <c r="L28" s="230"/>
      <c r="M28" s="60"/>
      <c r="N28" s="53"/>
      <c r="O28" s="53"/>
      <c r="P28" s="53"/>
      <c r="Q28" s="53"/>
      <c r="R28" s="53"/>
      <c r="S28" s="53"/>
      <c r="T28" s="53"/>
      <c r="U28" s="53"/>
      <c r="V28" s="53"/>
      <c r="W28" s="53"/>
      <c r="X28" s="53"/>
      <c r="Y28" s="53"/>
      <c r="Z28" s="53"/>
    </row>
    <row r="29" spans="1:26" ht="15" customHeight="1">
      <c r="A29" s="229" t="s">
        <v>153</v>
      </c>
      <c r="B29" s="216"/>
      <c r="C29" s="216"/>
      <c r="D29" s="216"/>
      <c r="E29" s="216"/>
      <c r="F29" s="216"/>
      <c r="G29" s="216"/>
      <c r="H29" s="216"/>
      <c r="I29" s="216"/>
      <c r="J29" s="216"/>
      <c r="K29" s="216"/>
      <c r="L29" s="216"/>
      <c r="M29" s="217"/>
      <c r="N29" s="53"/>
      <c r="O29" s="53"/>
      <c r="P29" s="53"/>
      <c r="Q29" s="53"/>
      <c r="R29" s="53"/>
      <c r="S29" s="53"/>
      <c r="T29" s="53"/>
      <c r="U29" s="53"/>
      <c r="V29" s="53"/>
      <c r="W29" s="53"/>
      <c r="X29" s="53"/>
      <c r="Y29" s="53"/>
      <c r="Z29" s="53"/>
    </row>
    <row r="30" spans="1:26" ht="12.75" customHeight="1">
      <c r="A30" s="226" t="s">
        <v>27</v>
      </c>
      <c r="B30" s="227"/>
      <c r="C30" s="227"/>
      <c r="D30" s="227"/>
      <c r="E30" s="227"/>
      <c r="F30" s="227"/>
      <c r="G30" s="227"/>
      <c r="H30" s="227"/>
      <c r="I30" s="227"/>
      <c r="J30" s="227"/>
      <c r="K30" s="227"/>
      <c r="L30" s="227"/>
      <c r="M30" s="228"/>
      <c r="N30" s="9"/>
      <c r="O30" s="9"/>
      <c r="P30" s="9"/>
      <c r="Q30" s="9"/>
      <c r="R30" s="9"/>
      <c r="S30" s="9"/>
      <c r="T30" s="9"/>
      <c r="U30" s="9"/>
      <c r="V30" s="9"/>
      <c r="W30" s="9"/>
      <c r="X30" s="9"/>
      <c r="Y30" s="9"/>
      <c r="Z30" s="9"/>
    </row>
    <row r="31" spans="1:26" ht="15" customHeight="1">
      <c r="A31" s="220" t="s">
        <v>154</v>
      </c>
      <c r="B31" s="213"/>
      <c r="C31" s="213"/>
      <c r="D31" s="213"/>
      <c r="E31" s="213"/>
      <c r="F31" s="213"/>
      <c r="G31" s="213"/>
      <c r="H31" s="213"/>
      <c r="I31" s="213"/>
      <c r="J31" s="213"/>
      <c r="K31" s="214"/>
      <c r="L31" s="222" t="s">
        <v>137</v>
      </c>
      <c r="M31" s="219"/>
      <c r="N31" s="9"/>
      <c r="O31" s="9"/>
      <c r="P31" s="9"/>
      <c r="Q31" s="9"/>
      <c r="R31" s="9"/>
      <c r="S31" s="9"/>
      <c r="T31" s="9"/>
      <c r="U31" s="9"/>
      <c r="V31" s="9"/>
      <c r="W31" s="9"/>
      <c r="X31" s="9"/>
      <c r="Y31" s="9"/>
      <c r="Z31" s="9"/>
    </row>
    <row r="32" spans="1:26" ht="12.75" customHeight="1">
      <c r="A32" s="221"/>
      <c r="B32" s="216"/>
      <c r="C32" s="216"/>
      <c r="D32" s="216"/>
      <c r="E32" s="216"/>
      <c r="F32" s="216"/>
      <c r="G32" s="216"/>
      <c r="H32" s="216"/>
      <c r="I32" s="216"/>
      <c r="J32" s="216"/>
      <c r="K32" s="217"/>
      <c r="L32" s="218"/>
      <c r="M32" s="219"/>
      <c r="N32" s="9"/>
      <c r="O32" s="9"/>
      <c r="P32" s="9"/>
      <c r="Q32" s="9"/>
      <c r="R32" s="9"/>
      <c r="S32" s="9"/>
      <c r="T32" s="9"/>
      <c r="U32" s="9"/>
      <c r="V32" s="9"/>
      <c r="W32" s="9"/>
      <c r="X32" s="9"/>
      <c r="Y32" s="9"/>
      <c r="Z32" s="9"/>
    </row>
    <row r="33" spans="1:26" ht="12.75" customHeight="1">
      <c r="A33" s="212" t="str">
        <f>"Quarter 1 status report " &amp; "(12/31/" &amp; RIGHT('Biennial SQSP Overview'!$A$2, 4)-(1) &amp; "):"</f>
        <v>Quarter 1 status report (12/31/2019):</v>
      </c>
      <c r="B33" s="213"/>
      <c r="C33" s="213"/>
      <c r="D33" s="213"/>
      <c r="E33" s="213"/>
      <c r="F33" s="213"/>
      <c r="G33" s="213"/>
      <c r="H33" s="213"/>
      <c r="I33" s="213"/>
      <c r="J33" s="213"/>
      <c r="K33" s="213"/>
      <c r="L33" s="213"/>
      <c r="M33" s="214"/>
      <c r="N33" s="9"/>
      <c r="O33" s="9"/>
      <c r="P33" s="9"/>
      <c r="Q33" s="9"/>
      <c r="R33" s="9"/>
      <c r="S33" s="9"/>
      <c r="T33" s="9"/>
      <c r="U33" s="9"/>
      <c r="V33" s="9"/>
      <c r="W33" s="9"/>
      <c r="X33" s="9"/>
      <c r="Y33" s="9"/>
      <c r="Z33" s="9"/>
    </row>
    <row r="34" spans="1:26" ht="12.75" customHeight="1">
      <c r="A34" s="209"/>
      <c r="B34" s="156"/>
      <c r="C34" s="156"/>
      <c r="D34" s="156"/>
      <c r="E34" s="156"/>
      <c r="F34" s="156"/>
      <c r="G34" s="156"/>
      <c r="H34" s="156"/>
      <c r="I34" s="156"/>
      <c r="J34" s="156"/>
      <c r="K34" s="156"/>
      <c r="L34" s="156"/>
      <c r="M34" s="210"/>
      <c r="N34" s="9"/>
      <c r="O34" s="9"/>
      <c r="P34" s="9"/>
      <c r="Q34" s="9"/>
      <c r="R34" s="9"/>
      <c r="S34" s="9"/>
      <c r="T34" s="9"/>
      <c r="U34" s="9"/>
      <c r="V34" s="9"/>
      <c r="W34" s="9"/>
      <c r="X34" s="9"/>
      <c r="Y34" s="9"/>
      <c r="Z34" s="9"/>
    </row>
    <row r="35" spans="1:26" ht="12.75" customHeight="1">
      <c r="A35" s="211" t="str">
        <f>"Quarter 2 status report " &amp; "(3/31/" &amp; RIGHT('Biennial SQSP Overview'!$A$2, 4) &amp; "):"</f>
        <v>Quarter 2 status report (3/31/2020):</v>
      </c>
      <c r="B35" s="156"/>
      <c r="C35" s="156"/>
      <c r="D35" s="156"/>
      <c r="E35" s="156"/>
      <c r="F35" s="156"/>
      <c r="G35" s="156"/>
      <c r="H35" s="156"/>
      <c r="I35" s="156"/>
      <c r="J35" s="156"/>
      <c r="K35" s="156"/>
      <c r="L35" s="156"/>
      <c r="M35" s="210"/>
      <c r="N35" s="9"/>
      <c r="O35" s="9"/>
      <c r="P35" s="9"/>
      <c r="Q35" s="9"/>
      <c r="R35" s="9"/>
      <c r="S35" s="9"/>
      <c r="T35" s="9"/>
      <c r="U35" s="9"/>
      <c r="V35" s="9"/>
      <c r="W35" s="9"/>
      <c r="X35" s="9"/>
      <c r="Y35" s="9"/>
      <c r="Z35" s="9"/>
    </row>
    <row r="36" spans="1:26" ht="12.75" customHeight="1">
      <c r="A36" s="209"/>
      <c r="B36" s="156"/>
      <c r="C36" s="156"/>
      <c r="D36" s="156"/>
      <c r="E36" s="156"/>
      <c r="F36" s="156"/>
      <c r="G36" s="156"/>
      <c r="H36" s="156"/>
      <c r="I36" s="156"/>
      <c r="J36" s="156"/>
      <c r="K36" s="156"/>
      <c r="L36" s="156"/>
      <c r="M36" s="210"/>
      <c r="N36" s="9"/>
      <c r="O36" s="9"/>
      <c r="P36" s="9"/>
      <c r="Q36" s="9"/>
      <c r="R36" s="9"/>
      <c r="S36" s="9"/>
      <c r="T36" s="9"/>
      <c r="U36" s="9"/>
      <c r="V36" s="9"/>
      <c r="W36" s="9"/>
      <c r="X36" s="9"/>
      <c r="Y36" s="9"/>
      <c r="Z36" s="9"/>
    </row>
    <row r="37" spans="1:26" ht="12.75" customHeight="1">
      <c r="A37" s="211" t="str">
        <f>"Quarter 3 status report " &amp; "(6/30/" &amp; RIGHT('Biennial SQSP Overview'!$A$2, 4) &amp; "):"</f>
        <v>Quarter 3 status report (6/30/2020):</v>
      </c>
      <c r="B37" s="156"/>
      <c r="C37" s="156"/>
      <c r="D37" s="156"/>
      <c r="E37" s="156"/>
      <c r="F37" s="156"/>
      <c r="G37" s="156"/>
      <c r="H37" s="156"/>
      <c r="I37" s="156"/>
      <c r="J37" s="156"/>
      <c r="K37" s="156"/>
      <c r="L37" s="156"/>
      <c r="M37" s="210"/>
      <c r="N37" s="9"/>
      <c r="O37" s="9"/>
      <c r="P37" s="9"/>
      <c r="Q37" s="9"/>
      <c r="R37" s="9"/>
      <c r="S37" s="9"/>
      <c r="T37" s="9"/>
      <c r="U37" s="9"/>
      <c r="V37" s="9"/>
      <c r="W37" s="9"/>
      <c r="X37" s="9"/>
      <c r="Y37" s="9"/>
      <c r="Z37" s="9"/>
    </row>
    <row r="38" spans="1:26" ht="12.75" customHeight="1">
      <c r="A38" s="209"/>
      <c r="B38" s="156"/>
      <c r="C38" s="156"/>
      <c r="D38" s="156"/>
      <c r="E38" s="156"/>
      <c r="F38" s="156"/>
      <c r="G38" s="156"/>
      <c r="H38" s="156"/>
      <c r="I38" s="156"/>
      <c r="J38" s="156"/>
      <c r="K38" s="156"/>
      <c r="L38" s="156"/>
      <c r="M38" s="210"/>
      <c r="N38" s="9"/>
      <c r="O38" s="9"/>
      <c r="P38" s="9"/>
      <c r="Q38" s="9"/>
      <c r="R38" s="9"/>
      <c r="S38" s="9"/>
      <c r="T38" s="9"/>
      <c r="U38" s="9"/>
      <c r="V38" s="9"/>
      <c r="W38" s="9"/>
      <c r="X38" s="9"/>
      <c r="Y38" s="9"/>
      <c r="Z38" s="9"/>
    </row>
    <row r="39" spans="1:26" ht="12.75" customHeight="1">
      <c r="A39" s="211" t="str">
        <f>"Quarter 4 status report " &amp; "(9/30/" &amp; RIGHT('Biennial SQSP Overview'!$A$2, 4) &amp; "):"</f>
        <v>Quarter 4 status report (9/30/2020):</v>
      </c>
      <c r="B39" s="156"/>
      <c r="C39" s="156"/>
      <c r="D39" s="156"/>
      <c r="E39" s="156"/>
      <c r="F39" s="156"/>
      <c r="G39" s="156"/>
      <c r="H39" s="156"/>
      <c r="I39" s="156"/>
      <c r="J39" s="156"/>
      <c r="K39" s="156"/>
      <c r="L39" s="156"/>
      <c r="M39" s="210"/>
      <c r="N39" s="9"/>
      <c r="O39" s="9"/>
      <c r="P39" s="9"/>
      <c r="Q39" s="9"/>
      <c r="R39" s="9"/>
      <c r="S39" s="9"/>
      <c r="T39" s="9"/>
      <c r="U39" s="9"/>
      <c r="V39" s="9"/>
      <c r="W39" s="9"/>
      <c r="X39" s="9"/>
      <c r="Y39" s="9"/>
      <c r="Z39" s="9"/>
    </row>
    <row r="40" spans="1:26" ht="12.75" customHeight="1">
      <c r="A40" s="209"/>
      <c r="B40" s="156"/>
      <c r="C40" s="156"/>
      <c r="D40" s="156"/>
      <c r="E40" s="156"/>
      <c r="F40" s="156"/>
      <c r="G40" s="156"/>
      <c r="H40" s="156"/>
      <c r="I40" s="156"/>
      <c r="J40" s="156"/>
      <c r="K40" s="156"/>
      <c r="L40" s="156"/>
      <c r="M40" s="210"/>
      <c r="N40" s="9"/>
      <c r="O40" s="9"/>
      <c r="P40" s="9"/>
      <c r="Q40" s="9"/>
      <c r="R40" s="9"/>
      <c r="S40" s="9"/>
      <c r="T40" s="9"/>
      <c r="U40" s="9"/>
      <c r="V40" s="9"/>
      <c r="W40" s="9"/>
      <c r="X40" s="9"/>
      <c r="Y40" s="9"/>
      <c r="Z40" s="9"/>
    </row>
    <row r="41" spans="1:26" ht="12.75" customHeight="1">
      <c r="A41" s="211" t="str">
        <f>"Quarter 5 status report " &amp; "(12/31/" &amp; RIGHT('Biennial SQSP Overview'!$A$2, 4) &amp; "):"</f>
        <v>Quarter 5 status report (12/31/2020):</v>
      </c>
      <c r="B41" s="156"/>
      <c r="C41" s="156"/>
      <c r="D41" s="156"/>
      <c r="E41" s="156"/>
      <c r="F41" s="156"/>
      <c r="G41" s="156"/>
      <c r="H41" s="156"/>
      <c r="I41" s="156"/>
      <c r="J41" s="156"/>
      <c r="K41" s="156"/>
      <c r="L41" s="156"/>
      <c r="M41" s="210"/>
      <c r="N41" s="9"/>
      <c r="O41" s="9"/>
      <c r="P41" s="9"/>
      <c r="Q41" s="9"/>
      <c r="R41" s="9"/>
      <c r="S41" s="9"/>
      <c r="T41" s="9"/>
      <c r="U41" s="9"/>
      <c r="V41" s="9"/>
      <c r="W41" s="9"/>
      <c r="X41" s="9"/>
      <c r="Y41" s="9"/>
      <c r="Z41" s="9"/>
    </row>
    <row r="42" spans="1:26" ht="12.75" customHeight="1">
      <c r="A42" s="209"/>
      <c r="B42" s="156"/>
      <c r="C42" s="156"/>
      <c r="D42" s="156"/>
      <c r="E42" s="156"/>
      <c r="F42" s="156"/>
      <c r="G42" s="156"/>
      <c r="H42" s="156"/>
      <c r="I42" s="156"/>
      <c r="J42" s="156"/>
      <c r="K42" s="156"/>
      <c r="L42" s="156"/>
      <c r="M42" s="210"/>
      <c r="N42" s="9"/>
      <c r="O42" s="9"/>
      <c r="P42" s="9"/>
      <c r="Q42" s="9"/>
      <c r="R42" s="9"/>
      <c r="S42" s="9"/>
      <c r="T42" s="9"/>
      <c r="U42" s="9"/>
      <c r="V42" s="9"/>
      <c r="W42" s="9"/>
      <c r="X42" s="9"/>
      <c r="Y42" s="9"/>
      <c r="Z42" s="9"/>
    </row>
    <row r="43" spans="1:26" ht="12.75" customHeight="1">
      <c r="A43" s="211" t="str">
        <f>"Quarter 6 status report " &amp; "(3/31/" &amp; RIGHT('Biennial SQSP Overview'!$A$2, 4)+(1) &amp; "):"</f>
        <v>Quarter 6 status report (3/31/2021):</v>
      </c>
      <c r="B43" s="156"/>
      <c r="C43" s="156"/>
      <c r="D43" s="156"/>
      <c r="E43" s="156"/>
      <c r="F43" s="156"/>
      <c r="G43" s="156"/>
      <c r="H43" s="156"/>
      <c r="I43" s="156"/>
      <c r="J43" s="156"/>
      <c r="K43" s="156"/>
      <c r="L43" s="156"/>
      <c r="M43" s="210"/>
      <c r="N43" s="9"/>
      <c r="O43" s="9"/>
      <c r="P43" s="9"/>
      <c r="Q43" s="9"/>
      <c r="R43" s="9"/>
      <c r="S43" s="9"/>
      <c r="T43" s="9"/>
      <c r="U43" s="9"/>
      <c r="V43" s="9"/>
      <c r="W43" s="9"/>
      <c r="X43" s="9"/>
      <c r="Y43" s="9"/>
      <c r="Z43" s="9"/>
    </row>
    <row r="44" spans="1:26" ht="12.75" customHeight="1">
      <c r="A44" s="209"/>
      <c r="B44" s="156"/>
      <c r="C44" s="156"/>
      <c r="D44" s="156"/>
      <c r="E44" s="156"/>
      <c r="F44" s="156"/>
      <c r="G44" s="156"/>
      <c r="H44" s="156"/>
      <c r="I44" s="156"/>
      <c r="J44" s="156"/>
      <c r="K44" s="156"/>
      <c r="L44" s="156"/>
      <c r="M44" s="210"/>
      <c r="N44" s="9"/>
      <c r="O44" s="9"/>
      <c r="P44" s="9"/>
      <c r="Q44" s="9"/>
      <c r="R44" s="9"/>
      <c r="S44" s="9"/>
      <c r="T44" s="9"/>
      <c r="U44" s="9"/>
      <c r="V44" s="9"/>
      <c r="W44" s="9"/>
      <c r="X44" s="9"/>
      <c r="Y44" s="9"/>
      <c r="Z44" s="9"/>
    </row>
    <row r="45" spans="1:26" ht="12.75" customHeight="1">
      <c r="A45" s="211" t="str">
        <f>"Quarter 7 status report " &amp; "(6/30/" &amp; RIGHT('Biennial SQSP Overview'!$A$2, 4)+(1) &amp; "):"</f>
        <v>Quarter 7 status report (6/30/2021):</v>
      </c>
      <c r="B45" s="156"/>
      <c r="C45" s="156"/>
      <c r="D45" s="156"/>
      <c r="E45" s="156"/>
      <c r="F45" s="156"/>
      <c r="G45" s="156"/>
      <c r="H45" s="156"/>
      <c r="I45" s="156"/>
      <c r="J45" s="156"/>
      <c r="K45" s="156"/>
      <c r="L45" s="156"/>
      <c r="M45" s="210"/>
      <c r="N45" s="9"/>
      <c r="O45" s="9"/>
      <c r="P45" s="9"/>
      <c r="Q45" s="9"/>
      <c r="R45" s="9"/>
      <c r="S45" s="9"/>
      <c r="T45" s="9"/>
      <c r="U45" s="9"/>
      <c r="V45" s="9"/>
      <c r="W45" s="9"/>
      <c r="X45" s="9"/>
      <c r="Y45" s="9"/>
      <c r="Z45" s="9"/>
    </row>
    <row r="46" spans="1:26" ht="12.75" customHeight="1">
      <c r="A46" s="209"/>
      <c r="B46" s="156"/>
      <c r="C46" s="156"/>
      <c r="D46" s="156"/>
      <c r="E46" s="156"/>
      <c r="F46" s="156"/>
      <c r="G46" s="156"/>
      <c r="H46" s="156"/>
      <c r="I46" s="156"/>
      <c r="J46" s="156"/>
      <c r="K46" s="156"/>
      <c r="L46" s="156"/>
      <c r="M46" s="210"/>
      <c r="N46" s="9"/>
      <c r="O46" s="9"/>
      <c r="P46" s="9"/>
      <c r="Q46" s="9"/>
      <c r="R46" s="9"/>
      <c r="S46" s="9"/>
      <c r="T46" s="9"/>
      <c r="U46" s="9"/>
      <c r="V46" s="9"/>
      <c r="W46" s="9"/>
      <c r="X46" s="9"/>
      <c r="Y46" s="9"/>
      <c r="Z46" s="9"/>
    </row>
    <row r="47" spans="1:26" ht="12.75" customHeight="1">
      <c r="A47" s="211" t="str">
        <f>"Quarter 8 status report " &amp; "(9/30/" &amp; RIGHT('Biennial SQSP Overview'!$A$2, 4)+(1) &amp; "):"</f>
        <v>Quarter 8 status report (9/30/2021):</v>
      </c>
      <c r="B47" s="156"/>
      <c r="C47" s="156"/>
      <c r="D47" s="156"/>
      <c r="E47" s="156"/>
      <c r="F47" s="156"/>
      <c r="G47" s="156"/>
      <c r="H47" s="156"/>
      <c r="I47" s="156"/>
      <c r="J47" s="156"/>
      <c r="K47" s="156"/>
      <c r="L47" s="156"/>
      <c r="M47" s="210"/>
      <c r="N47" s="9"/>
      <c r="O47" s="9"/>
      <c r="P47" s="9"/>
      <c r="Q47" s="9"/>
      <c r="R47" s="9"/>
      <c r="S47" s="9"/>
      <c r="T47" s="9"/>
      <c r="U47" s="9"/>
      <c r="V47" s="9"/>
      <c r="W47" s="9"/>
      <c r="X47" s="9"/>
      <c r="Y47" s="9"/>
      <c r="Z47" s="9"/>
    </row>
    <row r="48" spans="1:26" ht="12.75" customHeight="1">
      <c r="A48" s="215"/>
      <c r="B48" s="216"/>
      <c r="C48" s="216"/>
      <c r="D48" s="216"/>
      <c r="E48" s="216"/>
      <c r="F48" s="216"/>
      <c r="G48" s="216"/>
      <c r="H48" s="216"/>
      <c r="I48" s="216"/>
      <c r="J48" s="216"/>
      <c r="K48" s="216"/>
      <c r="L48" s="216"/>
      <c r="M48" s="217"/>
      <c r="N48" s="9"/>
      <c r="O48" s="9"/>
      <c r="P48" s="9"/>
      <c r="Q48" s="9"/>
      <c r="R48" s="9"/>
      <c r="S48" s="9"/>
      <c r="T48" s="9"/>
      <c r="U48" s="9"/>
      <c r="V48" s="9"/>
      <c r="W48" s="9"/>
      <c r="X48" s="9"/>
      <c r="Y48" s="9"/>
      <c r="Z48" s="9"/>
    </row>
    <row r="49" spans="1:26" ht="15" customHeight="1">
      <c r="A49" s="220" t="s">
        <v>156</v>
      </c>
      <c r="B49" s="213"/>
      <c r="C49" s="213"/>
      <c r="D49" s="213"/>
      <c r="E49" s="213"/>
      <c r="F49" s="213"/>
      <c r="G49" s="213"/>
      <c r="H49" s="213"/>
      <c r="I49" s="213"/>
      <c r="J49" s="213"/>
      <c r="K49" s="214"/>
      <c r="L49" s="222" t="s">
        <v>137</v>
      </c>
      <c r="M49" s="219"/>
      <c r="N49" s="9"/>
      <c r="O49" s="9"/>
      <c r="P49" s="9"/>
      <c r="Q49" s="9"/>
      <c r="R49" s="9"/>
      <c r="S49" s="9"/>
      <c r="T49" s="9"/>
      <c r="U49" s="9"/>
      <c r="V49" s="9"/>
      <c r="W49" s="9"/>
      <c r="X49" s="9"/>
      <c r="Y49" s="9"/>
      <c r="Z49" s="9"/>
    </row>
    <row r="50" spans="1:26" ht="12.75" customHeight="1">
      <c r="A50" s="221"/>
      <c r="B50" s="216"/>
      <c r="C50" s="216"/>
      <c r="D50" s="216"/>
      <c r="E50" s="216"/>
      <c r="F50" s="216"/>
      <c r="G50" s="216"/>
      <c r="H50" s="216"/>
      <c r="I50" s="216"/>
      <c r="J50" s="216"/>
      <c r="K50" s="217"/>
      <c r="L50" s="218"/>
      <c r="M50" s="219"/>
      <c r="N50" s="9"/>
      <c r="O50" s="9"/>
      <c r="P50" s="9"/>
      <c r="Q50" s="9"/>
      <c r="R50" s="9"/>
      <c r="S50" s="9"/>
      <c r="T50" s="9"/>
      <c r="U50" s="9"/>
      <c r="V50" s="9"/>
      <c r="W50" s="9"/>
      <c r="X50" s="9"/>
      <c r="Y50" s="9"/>
      <c r="Z50" s="9"/>
    </row>
    <row r="51" spans="1:26" ht="12.75" customHeight="1">
      <c r="A51" s="212" t="str">
        <f>A33</f>
        <v>Quarter 1 status report (12/31/2019):</v>
      </c>
      <c r="B51" s="213"/>
      <c r="C51" s="213"/>
      <c r="D51" s="213"/>
      <c r="E51" s="213"/>
      <c r="F51" s="213"/>
      <c r="G51" s="213"/>
      <c r="H51" s="213"/>
      <c r="I51" s="213"/>
      <c r="J51" s="213"/>
      <c r="K51" s="213"/>
      <c r="L51" s="213"/>
      <c r="M51" s="214"/>
      <c r="N51" s="9"/>
      <c r="O51" s="9"/>
      <c r="P51" s="9"/>
      <c r="Q51" s="9"/>
      <c r="R51" s="9"/>
      <c r="S51" s="9"/>
      <c r="T51" s="9"/>
      <c r="U51" s="9"/>
      <c r="V51" s="9"/>
      <c r="W51" s="9"/>
      <c r="X51" s="9"/>
      <c r="Y51" s="9"/>
      <c r="Z51" s="9"/>
    </row>
    <row r="52" spans="1:26" ht="12.75" customHeight="1">
      <c r="A52" s="209"/>
      <c r="B52" s="156"/>
      <c r="C52" s="156"/>
      <c r="D52" s="156"/>
      <c r="E52" s="156"/>
      <c r="F52" s="156"/>
      <c r="G52" s="156"/>
      <c r="H52" s="156"/>
      <c r="I52" s="156"/>
      <c r="J52" s="156"/>
      <c r="K52" s="156"/>
      <c r="L52" s="156"/>
      <c r="M52" s="210"/>
      <c r="N52" s="9"/>
      <c r="O52" s="9"/>
      <c r="P52" s="9"/>
      <c r="Q52" s="9"/>
      <c r="R52" s="9"/>
      <c r="S52" s="9"/>
      <c r="T52" s="9"/>
      <c r="U52" s="9"/>
      <c r="V52" s="9"/>
      <c r="W52" s="9"/>
      <c r="X52" s="9"/>
      <c r="Y52" s="9"/>
      <c r="Z52" s="9"/>
    </row>
    <row r="53" spans="1:26" ht="12.75" customHeight="1">
      <c r="A53" s="211" t="str">
        <f>A35</f>
        <v>Quarter 2 status report (3/31/2020):</v>
      </c>
      <c r="B53" s="156"/>
      <c r="C53" s="156"/>
      <c r="D53" s="156"/>
      <c r="E53" s="156"/>
      <c r="F53" s="156"/>
      <c r="G53" s="156"/>
      <c r="H53" s="156"/>
      <c r="I53" s="156"/>
      <c r="J53" s="156"/>
      <c r="K53" s="156"/>
      <c r="L53" s="156"/>
      <c r="M53" s="210"/>
      <c r="N53" s="9"/>
      <c r="O53" s="9"/>
      <c r="P53" s="9"/>
      <c r="Q53" s="9"/>
      <c r="R53" s="9"/>
      <c r="S53" s="9"/>
      <c r="T53" s="9"/>
      <c r="U53" s="9"/>
      <c r="V53" s="9"/>
      <c r="W53" s="9"/>
      <c r="X53" s="9"/>
      <c r="Y53" s="9"/>
      <c r="Z53" s="9"/>
    </row>
    <row r="54" spans="1:26" ht="12.75" customHeight="1">
      <c r="A54" s="209"/>
      <c r="B54" s="156"/>
      <c r="C54" s="156"/>
      <c r="D54" s="156"/>
      <c r="E54" s="156"/>
      <c r="F54" s="156"/>
      <c r="G54" s="156"/>
      <c r="H54" s="156"/>
      <c r="I54" s="156"/>
      <c r="J54" s="156"/>
      <c r="K54" s="156"/>
      <c r="L54" s="156"/>
      <c r="M54" s="210"/>
      <c r="N54" s="9"/>
      <c r="O54" s="9"/>
      <c r="P54" s="9"/>
      <c r="Q54" s="9"/>
      <c r="R54" s="9"/>
      <c r="S54" s="9"/>
      <c r="T54" s="9"/>
      <c r="U54" s="9"/>
      <c r="V54" s="9"/>
      <c r="W54" s="9"/>
      <c r="X54" s="9"/>
      <c r="Y54" s="9"/>
      <c r="Z54" s="9"/>
    </row>
    <row r="55" spans="1:26" ht="12.75" customHeight="1">
      <c r="A55" s="211" t="str">
        <f>A37</f>
        <v>Quarter 3 status report (6/30/2020):</v>
      </c>
      <c r="B55" s="156"/>
      <c r="C55" s="156"/>
      <c r="D55" s="156"/>
      <c r="E55" s="156"/>
      <c r="F55" s="156"/>
      <c r="G55" s="156"/>
      <c r="H55" s="156"/>
      <c r="I55" s="156"/>
      <c r="J55" s="156"/>
      <c r="K55" s="156"/>
      <c r="L55" s="156"/>
      <c r="M55" s="210"/>
      <c r="N55" s="9"/>
      <c r="O55" s="9"/>
      <c r="P55" s="9"/>
      <c r="Q55" s="9"/>
      <c r="R55" s="9"/>
      <c r="S55" s="9"/>
      <c r="T55" s="9"/>
      <c r="U55" s="9"/>
      <c r="V55" s="9"/>
      <c r="W55" s="9"/>
      <c r="X55" s="9"/>
      <c r="Y55" s="9"/>
      <c r="Z55" s="9"/>
    </row>
    <row r="56" spans="1:26" ht="12.75" customHeight="1">
      <c r="A56" s="209"/>
      <c r="B56" s="156"/>
      <c r="C56" s="156"/>
      <c r="D56" s="156"/>
      <c r="E56" s="156"/>
      <c r="F56" s="156"/>
      <c r="G56" s="156"/>
      <c r="H56" s="156"/>
      <c r="I56" s="156"/>
      <c r="J56" s="156"/>
      <c r="K56" s="156"/>
      <c r="L56" s="156"/>
      <c r="M56" s="210"/>
      <c r="N56" s="9"/>
      <c r="O56" s="9"/>
      <c r="P56" s="9"/>
      <c r="Q56" s="9"/>
      <c r="R56" s="9"/>
      <c r="S56" s="9"/>
      <c r="T56" s="9"/>
      <c r="U56" s="9"/>
      <c r="V56" s="9"/>
      <c r="W56" s="9"/>
      <c r="X56" s="9"/>
      <c r="Y56" s="9"/>
      <c r="Z56" s="9"/>
    </row>
    <row r="57" spans="1:26" ht="12.75" customHeight="1">
      <c r="A57" s="211" t="str">
        <f>A39</f>
        <v>Quarter 4 status report (9/30/2020):</v>
      </c>
      <c r="B57" s="156"/>
      <c r="C57" s="156"/>
      <c r="D57" s="156"/>
      <c r="E57" s="156"/>
      <c r="F57" s="156"/>
      <c r="G57" s="156"/>
      <c r="H57" s="156"/>
      <c r="I57" s="156"/>
      <c r="J57" s="156"/>
      <c r="K57" s="156"/>
      <c r="L57" s="156"/>
      <c r="M57" s="210"/>
      <c r="N57" s="9"/>
      <c r="O57" s="9"/>
      <c r="P57" s="9"/>
      <c r="Q57" s="9"/>
      <c r="R57" s="9"/>
      <c r="S57" s="9"/>
      <c r="T57" s="9"/>
      <c r="U57" s="9"/>
      <c r="V57" s="9"/>
      <c r="W57" s="9"/>
      <c r="X57" s="9"/>
      <c r="Y57" s="9"/>
      <c r="Z57" s="9"/>
    </row>
    <row r="58" spans="1:26" ht="12.75" customHeight="1">
      <c r="A58" s="209"/>
      <c r="B58" s="156"/>
      <c r="C58" s="156"/>
      <c r="D58" s="156"/>
      <c r="E58" s="156"/>
      <c r="F58" s="156"/>
      <c r="G58" s="156"/>
      <c r="H58" s="156"/>
      <c r="I58" s="156"/>
      <c r="J58" s="156"/>
      <c r="K58" s="156"/>
      <c r="L58" s="156"/>
      <c r="M58" s="210"/>
      <c r="N58" s="9"/>
      <c r="O58" s="9"/>
      <c r="P58" s="9"/>
      <c r="Q58" s="9"/>
      <c r="R58" s="9"/>
      <c r="S58" s="9"/>
      <c r="T58" s="9"/>
      <c r="U58" s="9"/>
      <c r="V58" s="9"/>
      <c r="W58" s="9"/>
      <c r="X58" s="9"/>
      <c r="Y58" s="9"/>
      <c r="Z58" s="9"/>
    </row>
    <row r="59" spans="1:26" ht="12.75" customHeight="1">
      <c r="A59" s="211" t="str">
        <f>A41</f>
        <v>Quarter 5 status report (12/31/2020):</v>
      </c>
      <c r="B59" s="156"/>
      <c r="C59" s="156"/>
      <c r="D59" s="156"/>
      <c r="E59" s="156"/>
      <c r="F59" s="156"/>
      <c r="G59" s="156"/>
      <c r="H59" s="156"/>
      <c r="I59" s="156"/>
      <c r="J59" s="156"/>
      <c r="K59" s="156"/>
      <c r="L59" s="156"/>
      <c r="M59" s="210"/>
      <c r="N59" s="9"/>
      <c r="O59" s="9"/>
      <c r="P59" s="9"/>
      <c r="Q59" s="9"/>
      <c r="R59" s="9"/>
      <c r="S59" s="9"/>
      <c r="T59" s="9"/>
      <c r="U59" s="9"/>
      <c r="V59" s="9"/>
      <c r="W59" s="9"/>
      <c r="X59" s="9"/>
      <c r="Y59" s="9"/>
      <c r="Z59" s="9"/>
    </row>
    <row r="60" spans="1:26" ht="12.75" customHeight="1">
      <c r="A60" s="209"/>
      <c r="B60" s="156"/>
      <c r="C60" s="156"/>
      <c r="D60" s="156"/>
      <c r="E60" s="156"/>
      <c r="F60" s="156"/>
      <c r="G60" s="156"/>
      <c r="H60" s="156"/>
      <c r="I60" s="156"/>
      <c r="J60" s="156"/>
      <c r="K60" s="156"/>
      <c r="L60" s="156"/>
      <c r="M60" s="210"/>
      <c r="N60" s="9"/>
      <c r="O60" s="9"/>
      <c r="P60" s="9"/>
      <c r="Q60" s="9"/>
      <c r="R60" s="9"/>
      <c r="S60" s="9"/>
      <c r="T60" s="9"/>
      <c r="U60" s="9"/>
      <c r="V60" s="9"/>
      <c r="W60" s="9"/>
      <c r="X60" s="9"/>
      <c r="Y60" s="9"/>
      <c r="Z60" s="9"/>
    </row>
    <row r="61" spans="1:26" ht="12.75" customHeight="1">
      <c r="A61" s="211" t="str">
        <f>A43</f>
        <v>Quarter 6 status report (3/31/2021):</v>
      </c>
      <c r="B61" s="156"/>
      <c r="C61" s="156"/>
      <c r="D61" s="156"/>
      <c r="E61" s="156"/>
      <c r="F61" s="156"/>
      <c r="G61" s="156"/>
      <c r="H61" s="156"/>
      <c r="I61" s="156"/>
      <c r="J61" s="156"/>
      <c r="K61" s="156"/>
      <c r="L61" s="156"/>
      <c r="M61" s="210"/>
      <c r="N61" s="9"/>
      <c r="O61" s="9"/>
      <c r="P61" s="9"/>
      <c r="Q61" s="9"/>
      <c r="R61" s="9"/>
      <c r="S61" s="9"/>
      <c r="T61" s="9"/>
      <c r="U61" s="9"/>
      <c r="V61" s="9"/>
      <c r="W61" s="9"/>
      <c r="X61" s="9"/>
      <c r="Y61" s="9"/>
      <c r="Z61" s="9"/>
    </row>
    <row r="62" spans="1:26" ht="12.75" customHeight="1">
      <c r="A62" s="209"/>
      <c r="B62" s="156"/>
      <c r="C62" s="156"/>
      <c r="D62" s="156"/>
      <c r="E62" s="156"/>
      <c r="F62" s="156"/>
      <c r="G62" s="156"/>
      <c r="H62" s="156"/>
      <c r="I62" s="156"/>
      <c r="J62" s="156"/>
      <c r="K62" s="156"/>
      <c r="L62" s="156"/>
      <c r="M62" s="210"/>
      <c r="N62" s="9"/>
      <c r="O62" s="9"/>
      <c r="P62" s="9"/>
      <c r="Q62" s="9"/>
      <c r="R62" s="9"/>
      <c r="S62" s="9"/>
      <c r="T62" s="9"/>
      <c r="U62" s="9"/>
      <c r="V62" s="9"/>
      <c r="W62" s="9"/>
      <c r="X62" s="9"/>
      <c r="Y62" s="9"/>
      <c r="Z62" s="9"/>
    </row>
    <row r="63" spans="1:26" ht="12.75" customHeight="1">
      <c r="A63" s="211" t="str">
        <f>A45</f>
        <v>Quarter 7 status report (6/30/2021):</v>
      </c>
      <c r="B63" s="156"/>
      <c r="C63" s="156"/>
      <c r="D63" s="156"/>
      <c r="E63" s="156"/>
      <c r="F63" s="156"/>
      <c r="G63" s="156"/>
      <c r="H63" s="156"/>
      <c r="I63" s="156"/>
      <c r="J63" s="156"/>
      <c r="K63" s="156"/>
      <c r="L63" s="156"/>
      <c r="M63" s="210"/>
      <c r="N63" s="9"/>
      <c r="O63" s="9"/>
      <c r="P63" s="9"/>
      <c r="Q63" s="9"/>
      <c r="R63" s="9"/>
      <c r="S63" s="9"/>
      <c r="T63" s="9"/>
      <c r="U63" s="9"/>
      <c r="V63" s="9"/>
      <c r="W63" s="9"/>
      <c r="X63" s="9"/>
      <c r="Y63" s="9"/>
      <c r="Z63" s="9"/>
    </row>
    <row r="64" spans="1:26" ht="12.75" customHeight="1">
      <c r="A64" s="209"/>
      <c r="B64" s="156"/>
      <c r="C64" s="156"/>
      <c r="D64" s="156"/>
      <c r="E64" s="156"/>
      <c r="F64" s="156"/>
      <c r="G64" s="156"/>
      <c r="H64" s="156"/>
      <c r="I64" s="156"/>
      <c r="J64" s="156"/>
      <c r="K64" s="156"/>
      <c r="L64" s="156"/>
      <c r="M64" s="210"/>
      <c r="N64" s="9"/>
      <c r="O64" s="9"/>
      <c r="P64" s="9"/>
      <c r="Q64" s="9"/>
      <c r="R64" s="9"/>
      <c r="S64" s="9"/>
      <c r="T64" s="9"/>
      <c r="U64" s="9"/>
      <c r="V64" s="9"/>
      <c r="W64" s="9"/>
      <c r="X64" s="9"/>
      <c r="Y64" s="9"/>
      <c r="Z64" s="9"/>
    </row>
    <row r="65" spans="1:26" ht="12.75" customHeight="1">
      <c r="A65" s="211" t="str">
        <f>A47</f>
        <v>Quarter 8 status report (9/30/2021):</v>
      </c>
      <c r="B65" s="156"/>
      <c r="C65" s="156"/>
      <c r="D65" s="156"/>
      <c r="E65" s="156"/>
      <c r="F65" s="156"/>
      <c r="G65" s="156"/>
      <c r="H65" s="156"/>
      <c r="I65" s="156"/>
      <c r="J65" s="156"/>
      <c r="K65" s="156"/>
      <c r="L65" s="156"/>
      <c r="M65" s="210"/>
      <c r="N65" s="9"/>
      <c r="O65" s="9"/>
      <c r="P65" s="9"/>
      <c r="Q65" s="9"/>
      <c r="R65" s="9"/>
      <c r="S65" s="9"/>
      <c r="T65" s="9"/>
      <c r="U65" s="9"/>
      <c r="V65" s="9"/>
      <c r="W65" s="9"/>
      <c r="X65" s="9"/>
      <c r="Y65" s="9"/>
      <c r="Z65" s="9"/>
    </row>
    <row r="66" spans="1:26" ht="12.75" customHeight="1">
      <c r="A66" s="215"/>
      <c r="B66" s="216"/>
      <c r="C66" s="216"/>
      <c r="D66" s="216"/>
      <c r="E66" s="216"/>
      <c r="F66" s="216"/>
      <c r="G66" s="216"/>
      <c r="H66" s="216"/>
      <c r="I66" s="216"/>
      <c r="J66" s="216"/>
      <c r="K66" s="216"/>
      <c r="L66" s="216"/>
      <c r="M66" s="217"/>
      <c r="N66" s="9"/>
      <c r="O66" s="9"/>
      <c r="P66" s="9"/>
      <c r="Q66" s="9"/>
      <c r="R66" s="9"/>
      <c r="S66" s="9"/>
      <c r="T66" s="9"/>
      <c r="U66" s="9"/>
      <c r="V66" s="9"/>
      <c r="W66" s="9"/>
      <c r="X66" s="9"/>
      <c r="Y66" s="9"/>
      <c r="Z66" s="9"/>
    </row>
    <row r="67" spans="1:26" ht="15" customHeight="1">
      <c r="A67" s="220" t="s">
        <v>159</v>
      </c>
      <c r="B67" s="213"/>
      <c r="C67" s="213"/>
      <c r="D67" s="213"/>
      <c r="E67" s="213"/>
      <c r="F67" s="213"/>
      <c r="G67" s="213"/>
      <c r="H67" s="213"/>
      <c r="I67" s="213"/>
      <c r="J67" s="213"/>
      <c r="K67" s="214"/>
      <c r="L67" s="222" t="s">
        <v>137</v>
      </c>
      <c r="M67" s="219"/>
      <c r="N67" s="9"/>
      <c r="O67" s="9"/>
      <c r="P67" s="9"/>
      <c r="Q67" s="9"/>
      <c r="R67" s="9"/>
      <c r="S67" s="9"/>
      <c r="T67" s="9"/>
      <c r="U67" s="9"/>
      <c r="V67" s="9"/>
      <c r="W67" s="9"/>
      <c r="X67" s="9"/>
      <c r="Y67" s="9"/>
      <c r="Z67" s="9"/>
    </row>
    <row r="68" spans="1:26" ht="12.75" customHeight="1">
      <c r="A68" s="221"/>
      <c r="B68" s="216"/>
      <c r="C68" s="216"/>
      <c r="D68" s="216"/>
      <c r="E68" s="216"/>
      <c r="F68" s="216"/>
      <c r="G68" s="216"/>
      <c r="H68" s="216"/>
      <c r="I68" s="216"/>
      <c r="J68" s="216"/>
      <c r="K68" s="217"/>
      <c r="L68" s="218"/>
      <c r="M68" s="219"/>
      <c r="N68" s="9"/>
      <c r="O68" s="9"/>
      <c r="P68" s="9"/>
      <c r="Q68" s="9"/>
      <c r="R68" s="9"/>
      <c r="S68" s="9"/>
      <c r="T68" s="9"/>
      <c r="U68" s="9"/>
      <c r="V68" s="9"/>
      <c r="W68" s="9"/>
      <c r="X68" s="9"/>
      <c r="Y68" s="9"/>
      <c r="Z68" s="9"/>
    </row>
    <row r="69" spans="1:26" ht="12.75" customHeight="1">
      <c r="A69" s="212" t="str">
        <f>A51</f>
        <v>Quarter 1 status report (12/31/2019):</v>
      </c>
      <c r="B69" s="213"/>
      <c r="C69" s="213"/>
      <c r="D69" s="213"/>
      <c r="E69" s="213"/>
      <c r="F69" s="213"/>
      <c r="G69" s="213"/>
      <c r="H69" s="213"/>
      <c r="I69" s="213"/>
      <c r="J69" s="213"/>
      <c r="K69" s="213"/>
      <c r="L69" s="213"/>
      <c r="M69" s="214"/>
      <c r="N69" s="9"/>
      <c r="O69" s="9"/>
      <c r="P69" s="9"/>
      <c r="Q69" s="9"/>
      <c r="R69" s="9"/>
      <c r="S69" s="9"/>
      <c r="T69" s="9"/>
      <c r="U69" s="9"/>
      <c r="V69" s="9"/>
      <c r="W69" s="9"/>
      <c r="X69" s="9"/>
      <c r="Y69" s="9"/>
      <c r="Z69" s="9"/>
    </row>
    <row r="70" spans="1:26" ht="12.75" customHeight="1">
      <c r="A70" s="209"/>
      <c r="B70" s="156"/>
      <c r="C70" s="156"/>
      <c r="D70" s="156"/>
      <c r="E70" s="156"/>
      <c r="F70" s="156"/>
      <c r="G70" s="156"/>
      <c r="H70" s="156"/>
      <c r="I70" s="156"/>
      <c r="J70" s="156"/>
      <c r="K70" s="156"/>
      <c r="L70" s="156"/>
      <c r="M70" s="210"/>
      <c r="N70" s="9"/>
      <c r="O70" s="9"/>
      <c r="P70" s="9"/>
      <c r="Q70" s="9"/>
      <c r="R70" s="9"/>
      <c r="S70" s="9"/>
      <c r="T70" s="9"/>
      <c r="U70" s="9"/>
      <c r="V70" s="9"/>
      <c r="W70" s="9"/>
      <c r="X70" s="9"/>
      <c r="Y70" s="9"/>
      <c r="Z70" s="9"/>
    </row>
    <row r="71" spans="1:26" ht="12.75" customHeight="1">
      <c r="A71" s="211" t="str">
        <f>A53</f>
        <v>Quarter 2 status report (3/31/2020):</v>
      </c>
      <c r="B71" s="156"/>
      <c r="C71" s="156"/>
      <c r="D71" s="156"/>
      <c r="E71" s="156"/>
      <c r="F71" s="156"/>
      <c r="G71" s="156"/>
      <c r="H71" s="156"/>
      <c r="I71" s="156"/>
      <c r="J71" s="156"/>
      <c r="K71" s="156"/>
      <c r="L71" s="156"/>
      <c r="M71" s="210"/>
      <c r="N71" s="9"/>
      <c r="O71" s="9"/>
      <c r="P71" s="9"/>
      <c r="Q71" s="9"/>
      <c r="R71" s="9"/>
      <c r="S71" s="9"/>
      <c r="T71" s="9"/>
      <c r="U71" s="9"/>
      <c r="V71" s="9"/>
      <c r="W71" s="9"/>
      <c r="X71" s="9"/>
      <c r="Y71" s="9"/>
      <c r="Z71" s="9"/>
    </row>
    <row r="72" spans="1:26" ht="12.75" customHeight="1">
      <c r="A72" s="209"/>
      <c r="B72" s="156"/>
      <c r="C72" s="156"/>
      <c r="D72" s="156"/>
      <c r="E72" s="156"/>
      <c r="F72" s="156"/>
      <c r="G72" s="156"/>
      <c r="H72" s="156"/>
      <c r="I72" s="156"/>
      <c r="J72" s="156"/>
      <c r="K72" s="156"/>
      <c r="L72" s="156"/>
      <c r="M72" s="210"/>
      <c r="N72" s="9"/>
      <c r="O72" s="9"/>
      <c r="P72" s="9"/>
      <c r="Q72" s="9"/>
      <c r="R72" s="9"/>
      <c r="S72" s="9"/>
      <c r="T72" s="9"/>
      <c r="U72" s="9"/>
      <c r="V72" s="9"/>
      <c r="W72" s="9"/>
      <c r="X72" s="9"/>
      <c r="Y72" s="9"/>
      <c r="Z72" s="9"/>
    </row>
    <row r="73" spans="1:26" ht="12.75" customHeight="1">
      <c r="A73" s="211" t="str">
        <f>A55</f>
        <v>Quarter 3 status report (6/30/2020):</v>
      </c>
      <c r="B73" s="156"/>
      <c r="C73" s="156"/>
      <c r="D73" s="156"/>
      <c r="E73" s="156"/>
      <c r="F73" s="156"/>
      <c r="G73" s="156"/>
      <c r="H73" s="156"/>
      <c r="I73" s="156"/>
      <c r="J73" s="156"/>
      <c r="K73" s="156"/>
      <c r="L73" s="156"/>
      <c r="M73" s="210"/>
      <c r="N73" s="9"/>
      <c r="O73" s="9"/>
      <c r="P73" s="9"/>
      <c r="Q73" s="9"/>
      <c r="R73" s="9"/>
      <c r="S73" s="9"/>
      <c r="T73" s="9"/>
      <c r="U73" s="9"/>
      <c r="V73" s="9"/>
      <c r="W73" s="9"/>
      <c r="X73" s="9"/>
      <c r="Y73" s="9"/>
      <c r="Z73" s="9"/>
    </row>
    <row r="74" spans="1:26" ht="12.75" customHeight="1">
      <c r="A74" s="209"/>
      <c r="B74" s="156"/>
      <c r="C74" s="156"/>
      <c r="D74" s="156"/>
      <c r="E74" s="156"/>
      <c r="F74" s="156"/>
      <c r="G74" s="156"/>
      <c r="H74" s="156"/>
      <c r="I74" s="156"/>
      <c r="J74" s="156"/>
      <c r="K74" s="156"/>
      <c r="L74" s="156"/>
      <c r="M74" s="210"/>
      <c r="N74" s="9"/>
      <c r="O74" s="9"/>
      <c r="P74" s="9"/>
      <c r="Q74" s="9"/>
      <c r="R74" s="9"/>
      <c r="S74" s="9"/>
      <c r="T74" s="9"/>
      <c r="U74" s="9"/>
      <c r="V74" s="9"/>
      <c r="W74" s="9"/>
      <c r="X74" s="9"/>
      <c r="Y74" s="9"/>
      <c r="Z74" s="9"/>
    </row>
    <row r="75" spans="1:26" ht="12.75" customHeight="1">
      <c r="A75" s="211" t="str">
        <f>A57</f>
        <v>Quarter 4 status report (9/30/2020):</v>
      </c>
      <c r="B75" s="156"/>
      <c r="C75" s="156"/>
      <c r="D75" s="156"/>
      <c r="E75" s="156"/>
      <c r="F75" s="156"/>
      <c r="G75" s="156"/>
      <c r="H75" s="156"/>
      <c r="I75" s="156"/>
      <c r="J75" s="156"/>
      <c r="K75" s="156"/>
      <c r="L75" s="156"/>
      <c r="M75" s="210"/>
      <c r="N75" s="9"/>
      <c r="O75" s="9"/>
      <c r="P75" s="9"/>
      <c r="Q75" s="9"/>
      <c r="R75" s="9"/>
      <c r="S75" s="9"/>
      <c r="T75" s="9"/>
      <c r="U75" s="9"/>
      <c r="V75" s="9"/>
      <c r="W75" s="9"/>
      <c r="X75" s="9"/>
      <c r="Y75" s="9"/>
      <c r="Z75" s="9"/>
    </row>
    <row r="76" spans="1:26" ht="12.75" customHeight="1">
      <c r="A76" s="209"/>
      <c r="B76" s="156"/>
      <c r="C76" s="156"/>
      <c r="D76" s="156"/>
      <c r="E76" s="156"/>
      <c r="F76" s="156"/>
      <c r="G76" s="156"/>
      <c r="H76" s="156"/>
      <c r="I76" s="156"/>
      <c r="J76" s="156"/>
      <c r="K76" s="156"/>
      <c r="L76" s="156"/>
      <c r="M76" s="210"/>
      <c r="N76" s="9"/>
      <c r="O76" s="9"/>
      <c r="P76" s="9"/>
      <c r="Q76" s="9"/>
      <c r="R76" s="9"/>
      <c r="S76" s="9"/>
      <c r="T76" s="9"/>
      <c r="U76" s="9"/>
      <c r="V76" s="9"/>
      <c r="W76" s="9"/>
      <c r="X76" s="9"/>
      <c r="Y76" s="9"/>
      <c r="Z76" s="9"/>
    </row>
    <row r="77" spans="1:26" ht="12.75" customHeight="1">
      <c r="A77" s="211" t="str">
        <f>A59</f>
        <v>Quarter 5 status report (12/31/2020):</v>
      </c>
      <c r="B77" s="156"/>
      <c r="C77" s="156"/>
      <c r="D77" s="156"/>
      <c r="E77" s="156"/>
      <c r="F77" s="156"/>
      <c r="G77" s="156"/>
      <c r="H77" s="156"/>
      <c r="I77" s="156"/>
      <c r="J77" s="156"/>
      <c r="K77" s="156"/>
      <c r="L77" s="156"/>
      <c r="M77" s="210"/>
      <c r="N77" s="9"/>
      <c r="O77" s="9"/>
      <c r="P77" s="9"/>
      <c r="Q77" s="9"/>
      <c r="R77" s="9"/>
      <c r="S77" s="9"/>
      <c r="T77" s="9"/>
      <c r="U77" s="9"/>
      <c r="V77" s="9"/>
      <c r="W77" s="9"/>
      <c r="X77" s="9"/>
      <c r="Y77" s="9"/>
      <c r="Z77" s="9"/>
    </row>
    <row r="78" spans="1:26" ht="12.75" customHeight="1">
      <c r="A78" s="209"/>
      <c r="B78" s="156"/>
      <c r="C78" s="156"/>
      <c r="D78" s="156"/>
      <c r="E78" s="156"/>
      <c r="F78" s="156"/>
      <c r="G78" s="156"/>
      <c r="H78" s="156"/>
      <c r="I78" s="156"/>
      <c r="J78" s="156"/>
      <c r="K78" s="156"/>
      <c r="L78" s="156"/>
      <c r="M78" s="210"/>
      <c r="N78" s="9"/>
      <c r="O78" s="9"/>
      <c r="P78" s="9"/>
      <c r="Q78" s="9"/>
      <c r="R78" s="9"/>
      <c r="S78" s="9"/>
      <c r="T78" s="9"/>
      <c r="U78" s="9"/>
      <c r="V78" s="9"/>
      <c r="W78" s="9"/>
      <c r="X78" s="9"/>
      <c r="Y78" s="9"/>
      <c r="Z78" s="9"/>
    </row>
    <row r="79" spans="1:26" ht="12.75" customHeight="1">
      <c r="A79" s="211" t="str">
        <f>A61</f>
        <v>Quarter 6 status report (3/31/2021):</v>
      </c>
      <c r="B79" s="156"/>
      <c r="C79" s="156"/>
      <c r="D79" s="156"/>
      <c r="E79" s="156"/>
      <c r="F79" s="156"/>
      <c r="G79" s="156"/>
      <c r="H79" s="156"/>
      <c r="I79" s="156"/>
      <c r="J79" s="156"/>
      <c r="K79" s="156"/>
      <c r="L79" s="156"/>
      <c r="M79" s="210"/>
      <c r="N79" s="9"/>
      <c r="O79" s="9"/>
      <c r="P79" s="9"/>
      <c r="Q79" s="9"/>
      <c r="R79" s="9"/>
      <c r="S79" s="9"/>
      <c r="T79" s="9"/>
      <c r="U79" s="9"/>
      <c r="V79" s="9"/>
      <c r="W79" s="9"/>
      <c r="X79" s="9"/>
      <c r="Y79" s="9"/>
      <c r="Z79" s="9"/>
    </row>
    <row r="80" spans="1:26" ht="12.75" customHeight="1">
      <c r="A80" s="209"/>
      <c r="B80" s="156"/>
      <c r="C80" s="156"/>
      <c r="D80" s="156"/>
      <c r="E80" s="156"/>
      <c r="F80" s="156"/>
      <c r="G80" s="156"/>
      <c r="H80" s="156"/>
      <c r="I80" s="156"/>
      <c r="J80" s="156"/>
      <c r="K80" s="156"/>
      <c r="L80" s="156"/>
      <c r="M80" s="210"/>
      <c r="N80" s="9"/>
      <c r="O80" s="9"/>
      <c r="P80" s="9"/>
      <c r="Q80" s="9"/>
      <c r="R80" s="9"/>
      <c r="S80" s="9"/>
      <c r="T80" s="9"/>
      <c r="U80" s="9"/>
      <c r="V80" s="9"/>
      <c r="W80" s="9"/>
      <c r="X80" s="9"/>
      <c r="Y80" s="9"/>
      <c r="Z80" s="9"/>
    </row>
    <row r="81" spans="1:26" ht="12.75" customHeight="1">
      <c r="A81" s="211" t="str">
        <f>A63</f>
        <v>Quarter 7 status report (6/30/2021):</v>
      </c>
      <c r="B81" s="156"/>
      <c r="C81" s="156"/>
      <c r="D81" s="156"/>
      <c r="E81" s="156"/>
      <c r="F81" s="156"/>
      <c r="G81" s="156"/>
      <c r="H81" s="156"/>
      <c r="I81" s="156"/>
      <c r="J81" s="156"/>
      <c r="K81" s="156"/>
      <c r="L81" s="156"/>
      <c r="M81" s="210"/>
      <c r="N81" s="9"/>
      <c r="O81" s="9"/>
      <c r="P81" s="9"/>
      <c r="Q81" s="9"/>
      <c r="R81" s="9"/>
      <c r="S81" s="9"/>
      <c r="T81" s="9"/>
      <c r="U81" s="9"/>
      <c r="V81" s="9"/>
      <c r="W81" s="9"/>
      <c r="X81" s="9"/>
      <c r="Y81" s="9"/>
      <c r="Z81" s="9"/>
    </row>
    <row r="82" spans="1:26" ht="12.75" customHeight="1">
      <c r="A82" s="209"/>
      <c r="B82" s="156"/>
      <c r="C82" s="156"/>
      <c r="D82" s="156"/>
      <c r="E82" s="156"/>
      <c r="F82" s="156"/>
      <c r="G82" s="156"/>
      <c r="H82" s="156"/>
      <c r="I82" s="156"/>
      <c r="J82" s="156"/>
      <c r="K82" s="156"/>
      <c r="L82" s="156"/>
      <c r="M82" s="210"/>
      <c r="N82" s="9"/>
      <c r="O82" s="9"/>
      <c r="P82" s="9"/>
      <c r="Q82" s="9"/>
      <c r="R82" s="9"/>
      <c r="S82" s="9"/>
      <c r="T82" s="9"/>
      <c r="U82" s="9"/>
      <c r="V82" s="9"/>
      <c r="W82" s="9"/>
      <c r="X82" s="9"/>
      <c r="Y82" s="9"/>
      <c r="Z82" s="9"/>
    </row>
    <row r="83" spans="1:26" ht="12.75" customHeight="1">
      <c r="A83" s="211" t="str">
        <f>A65</f>
        <v>Quarter 8 status report (9/30/2021):</v>
      </c>
      <c r="B83" s="156"/>
      <c r="C83" s="156"/>
      <c r="D83" s="156"/>
      <c r="E83" s="156"/>
      <c r="F83" s="156"/>
      <c r="G83" s="156"/>
      <c r="H83" s="156"/>
      <c r="I83" s="156"/>
      <c r="J83" s="156"/>
      <c r="K83" s="156"/>
      <c r="L83" s="156"/>
      <c r="M83" s="210"/>
      <c r="N83" s="9"/>
      <c r="O83" s="9"/>
      <c r="P83" s="9"/>
      <c r="Q83" s="9"/>
      <c r="R83" s="9"/>
      <c r="S83" s="9"/>
      <c r="T83" s="9"/>
      <c r="U83" s="9"/>
      <c r="V83" s="9"/>
      <c r="W83" s="9"/>
      <c r="X83" s="9"/>
      <c r="Y83" s="9"/>
      <c r="Z83" s="9"/>
    </row>
    <row r="84" spans="1:26" ht="12.75" customHeight="1">
      <c r="A84" s="215"/>
      <c r="B84" s="216"/>
      <c r="C84" s="216"/>
      <c r="D84" s="216"/>
      <c r="E84" s="216"/>
      <c r="F84" s="216"/>
      <c r="G84" s="216"/>
      <c r="H84" s="216"/>
      <c r="I84" s="216"/>
      <c r="J84" s="216"/>
      <c r="K84" s="216"/>
      <c r="L84" s="216"/>
      <c r="M84" s="217"/>
      <c r="N84" s="9"/>
      <c r="O84" s="9"/>
      <c r="P84" s="9"/>
      <c r="Q84" s="9"/>
      <c r="R84" s="9"/>
      <c r="S84" s="9"/>
      <c r="T84" s="9"/>
      <c r="U84" s="9"/>
      <c r="V84" s="9"/>
      <c r="W84" s="9"/>
      <c r="X84" s="9"/>
      <c r="Y84" s="9"/>
      <c r="Z84" s="9"/>
    </row>
    <row r="85" spans="1:26" ht="15" customHeight="1">
      <c r="A85" s="220" t="s">
        <v>161</v>
      </c>
      <c r="B85" s="213"/>
      <c r="C85" s="213"/>
      <c r="D85" s="213"/>
      <c r="E85" s="213"/>
      <c r="F85" s="213"/>
      <c r="G85" s="213"/>
      <c r="H85" s="213"/>
      <c r="I85" s="213"/>
      <c r="J85" s="213"/>
      <c r="K85" s="214"/>
      <c r="L85" s="222" t="s">
        <v>137</v>
      </c>
      <c r="M85" s="219"/>
      <c r="N85" s="9"/>
      <c r="O85" s="9"/>
      <c r="P85" s="9"/>
      <c r="Q85" s="9"/>
      <c r="R85" s="9"/>
      <c r="S85" s="9"/>
      <c r="T85" s="9"/>
      <c r="U85" s="9"/>
      <c r="V85" s="9"/>
      <c r="W85" s="9"/>
      <c r="X85" s="9"/>
      <c r="Y85" s="9"/>
      <c r="Z85" s="9"/>
    </row>
    <row r="86" spans="1:26" ht="12.75" customHeight="1">
      <c r="A86" s="221"/>
      <c r="B86" s="216"/>
      <c r="C86" s="216"/>
      <c r="D86" s="216"/>
      <c r="E86" s="216"/>
      <c r="F86" s="216"/>
      <c r="G86" s="216"/>
      <c r="H86" s="216"/>
      <c r="I86" s="216"/>
      <c r="J86" s="216"/>
      <c r="K86" s="217"/>
      <c r="L86" s="218"/>
      <c r="M86" s="219"/>
      <c r="N86" s="9"/>
      <c r="O86" s="9"/>
      <c r="P86" s="9"/>
      <c r="Q86" s="9"/>
      <c r="R86" s="9"/>
      <c r="S86" s="9"/>
      <c r="T86" s="9"/>
      <c r="U86" s="9"/>
      <c r="V86" s="9"/>
      <c r="W86" s="9"/>
      <c r="X86" s="9"/>
      <c r="Y86" s="9"/>
      <c r="Z86" s="9"/>
    </row>
    <row r="87" spans="1:26" ht="12.75" customHeight="1">
      <c r="A87" s="212" t="str">
        <f>A69</f>
        <v>Quarter 1 status report (12/31/2019):</v>
      </c>
      <c r="B87" s="213"/>
      <c r="C87" s="213"/>
      <c r="D87" s="213"/>
      <c r="E87" s="213"/>
      <c r="F87" s="213"/>
      <c r="G87" s="213"/>
      <c r="H87" s="213"/>
      <c r="I87" s="213"/>
      <c r="J87" s="213"/>
      <c r="K87" s="213"/>
      <c r="L87" s="213"/>
      <c r="M87" s="214"/>
      <c r="N87" s="9"/>
      <c r="O87" s="9"/>
      <c r="P87" s="9"/>
      <c r="Q87" s="9"/>
      <c r="R87" s="9"/>
      <c r="S87" s="9"/>
      <c r="T87" s="9"/>
      <c r="U87" s="9"/>
      <c r="V87" s="9"/>
      <c r="W87" s="9"/>
      <c r="X87" s="9"/>
      <c r="Y87" s="9"/>
      <c r="Z87" s="9"/>
    </row>
    <row r="88" spans="1:26" ht="12.75" customHeight="1">
      <c r="A88" s="209"/>
      <c r="B88" s="156"/>
      <c r="C88" s="156"/>
      <c r="D88" s="156"/>
      <c r="E88" s="156"/>
      <c r="F88" s="156"/>
      <c r="G88" s="156"/>
      <c r="H88" s="156"/>
      <c r="I88" s="156"/>
      <c r="J88" s="156"/>
      <c r="K88" s="156"/>
      <c r="L88" s="156"/>
      <c r="M88" s="210"/>
      <c r="N88" s="9"/>
      <c r="O88" s="9"/>
      <c r="P88" s="9"/>
      <c r="Q88" s="9"/>
      <c r="R88" s="9"/>
      <c r="S88" s="9"/>
      <c r="T88" s="9"/>
      <c r="U88" s="9"/>
      <c r="V88" s="9"/>
      <c r="W88" s="9"/>
      <c r="X88" s="9"/>
      <c r="Y88" s="9"/>
      <c r="Z88" s="9"/>
    </row>
    <row r="89" spans="1:26" ht="12.75" customHeight="1">
      <c r="A89" s="211" t="str">
        <f>A71</f>
        <v>Quarter 2 status report (3/31/2020):</v>
      </c>
      <c r="B89" s="156"/>
      <c r="C89" s="156"/>
      <c r="D89" s="156"/>
      <c r="E89" s="156"/>
      <c r="F89" s="156"/>
      <c r="G89" s="156"/>
      <c r="H89" s="156"/>
      <c r="I89" s="156"/>
      <c r="J89" s="156"/>
      <c r="K89" s="156"/>
      <c r="L89" s="156"/>
      <c r="M89" s="210"/>
      <c r="N89" s="9"/>
      <c r="O89" s="9"/>
      <c r="P89" s="9"/>
      <c r="Q89" s="9"/>
      <c r="R89" s="9"/>
      <c r="S89" s="9"/>
      <c r="T89" s="9"/>
      <c r="U89" s="9"/>
      <c r="V89" s="9"/>
      <c r="W89" s="9"/>
      <c r="X89" s="9"/>
      <c r="Y89" s="9"/>
      <c r="Z89" s="9"/>
    </row>
    <row r="90" spans="1:26" ht="12.75" customHeight="1">
      <c r="A90" s="209"/>
      <c r="B90" s="156"/>
      <c r="C90" s="156"/>
      <c r="D90" s="156"/>
      <c r="E90" s="156"/>
      <c r="F90" s="156"/>
      <c r="G90" s="156"/>
      <c r="H90" s="156"/>
      <c r="I90" s="156"/>
      <c r="J90" s="156"/>
      <c r="K90" s="156"/>
      <c r="L90" s="156"/>
      <c r="M90" s="210"/>
      <c r="N90" s="9"/>
      <c r="O90" s="9"/>
      <c r="P90" s="9"/>
      <c r="Q90" s="9"/>
      <c r="R90" s="9"/>
      <c r="S90" s="9"/>
      <c r="T90" s="9"/>
      <c r="U90" s="9"/>
      <c r="V90" s="9"/>
      <c r="W90" s="9"/>
      <c r="X90" s="9"/>
      <c r="Y90" s="9"/>
      <c r="Z90" s="9"/>
    </row>
    <row r="91" spans="1:26" ht="12.75" customHeight="1">
      <c r="A91" s="211" t="str">
        <f>A73</f>
        <v>Quarter 3 status report (6/30/2020):</v>
      </c>
      <c r="B91" s="156"/>
      <c r="C91" s="156"/>
      <c r="D91" s="156"/>
      <c r="E91" s="156"/>
      <c r="F91" s="156"/>
      <c r="G91" s="156"/>
      <c r="H91" s="156"/>
      <c r="I91" s="156"/>
      <c r="J91" s="156"/>
      <c r="K91" s="156"/>
      <c r="L91" s="156"/>
      <c r="M91" s="210"/>
      <c r="N91" s="9"/>
      <c r="O91" s="9"/>
      <c r="P91" s="9"/>
      <c r="Q91" s="9"/>
      <c r="R91" s="9"/>
      <c r="S91" s="9"/>
      <c r="T91" s="9"/>
      <c r="U91" s="9"/>
      <c r="V91" s="9"/>
      <c r="W91" s="9"/>
      <c r="X91" s="9"/>
      <c r="Y91" s="9"/>
      <c r="Z91" s="9"/>
    </row>
    <row r="92" spans="1:26" ht="12.75" customHeight="1">
      <c r="A92" s="209"/>
      <c r="B92" s="156"/>
      <c r="C92" s="156"/>
      <c r="D92" s="156"/>
      <c r="E92" s="156"/>
      <c r="F92" s="156"/>
      <c r="G92" s="156"/>
      <c r="H92" s="156"/>
      <c r="I92" s="156"/>
      <c r="J92" s="156"/>
      <c r="K92" s="156"/>
      <c r="L92" s="156"/>
      <c r="M92" s="210"/>
      <c r="N92" s="9"/>
      <c r="O92" s="9"/>
      <c r="P92" s="9"/>
      <c r="Q92" s="9"/>
      <c r="R92" s="9"/>
      <c r="S92" s="9"/>
      <c r="T92" s="9"/>
      <c r="U92" s="9"/>
      <c r="V92" s="9"/>
      <c r="W92" s="9"/>
      <c r="X92" s="9"/>
      <c r="Y92" s="9"/>
      <c r="Z92" s="9"/>
    </row>
    <row r="93" spans="1:26" ht="12.75" customHeight="1">
      <c r="A93" s="211" t="str">
        <f>A75</f>
        <v>Quarter 4 status report (9/30/2020):</v>
      </c>
      <c r="B93" s="156"/>
      <c r="C93" s="156"/>
      <c r="D93" s="156"/>
      <c r="E93" s="156"/>
      <c r="F93" s="156"/>
      <c r="G93" s="156"/>
      <c r="H93" s="156"/>
      <c r="I93" s="156"/>
      <c r="J93" s="156"/>
      <c r="K93" s="156"/>
      <c r="L93" s="156"/>
      <c r="M93" s="210"/>
      <c r="N93" s="9"/>
      <c r="O93" s="9"/>
      <c r="P93" s="9"/>
      <c r="Q93" s="9"/>
      <c r="R93" s="9"/>
      <c r="S93" s="9"/>
      <c r="T93" s="9"/>
      <c r="U93" s="9"/>
      <c r="V93" s="9"/>
      <c r="W93" s="9"/>
      <c r="X93" s="9"/>
      <c r="Y93" s="9"/>
      <c r="Z93" s="9"/>
    </row>
    <row r="94" spans="1:26" ht="12.75" customHeight="1">
      <c r="A94" s="209"/>
      <c r="B94" s="156"/>
      <c r="C94" s="156"/>
      <c r="D94" s="156"/>
      <c r="E94" s="156"/>
      <c r="F94" s="156"/>
      <c r="G94" s="156"/>
      <c r="H94" s="156"/>
      <c r="I94" s="156"/>
      <c r="J94" s="156"/>
      <c r="K94" s="156"/>
      <c r="L94" s="156"/>
      <c r="M94" s="210"/>
      <c r="N94" s="9"/>
      <c r="O94" s="9"/>
      <c r="P94" s="9"/>
      <c r="Q94" s="9"/>
      <c r="R94" s="9"/>
      <c r="S94" s="9"/>
      <c r="T94" s="9"/>
      <c r="U94" s="9"/>
      <c r="V94" s="9"/>
      <c r="W94" s="9"/>
      <c r="X94" s="9"/>
      <c r="Y94" s="9"/>
      <c r="Z94" s="9"/>
    </row>
    <row r="95" spans="1:26" ht="12.75" customHeight="1">
      <c r="A95" s="211" t="str">
        <f>A77</f>
        <v>Quarter 5 status report (12/31/2020):</v>
      </c>
      <c r="B95" s="156"/>
      <c r="C95" s="156"/>
      <c r="D95" s="156"/>
      <c r="E95" s="156"/>
      <c r="F95" s="156"/>
      <c r="G95" s="156"/>
      <c r="H95" s="156"/>
      <c r="I95" s="156"/>
      <c r="J95" s="156"/>
      <c r="K95" s="156"/>
      <c r="L95" s="156"/>
      <c r="M95" s="210"/>
      <c r="N95" s="9"/>
      <c r="O95" s="9"/>
      <c r="P95" s="9"/>
      <c r="Q95" s="9"/>
      <c r="R95" s="9"/>
      <c r="S95" s="9"/>
      <c r="T95" s="9"/>
      <c r="U95" s="9"/>
      <c r="V95" s="9"/>
      <c r="W95" s="9"/>
      <c r="X95" s="9"/>
      <c r="Y95" s="9"/>
      <c r="Z95" s="9"/>
    </row>
    <row r="96" spans="1:26" ht="12.75" customHeight="1">
      <c r="A96" s="209"/>
      <c r="B96" s="156"/>
      <c r="C96" s="156"/>
      <c r="D96" s="156"/>
      <c r="E96" s="156"/>
      <c r="F96" s="156"/>
      <c r="G96" s="156"/>
      <c r="H96" s="156"/>
      <c r="I96" s="156"/>
      <c r="J96" s="156"/>
      <c r="K96" s="156"/>
      <c r="L96" s="156"/>
      <c r="M96" s="210"/>
      <c r="N96" s="9"/>
      <c r="O96" s="9"/>
      <c r="P96" s="9"/>
      <c r="Q96" s="9"/>
      <c r="R96" s="9"/>
      <c r="S96" s="9"/>
      <c r="T96" s="9"/>
      <c r="U96" s="9"/>
      <c r="V96" s="9"/>
      <c r="W96" s="9"/>
      <c r="X96" s="9"/>
      <c r="Y96" s="9"/>
      <c r="Z96" s="9"/>
    </row>
    <row r="97" spans="1:26" ht="12.75" customHeight="1">
      <c r="A97" s="211" t="str">
        <f>A79</f>
        <v>Quarter 6 status report (3/31/2021):</v>
      </c>
      <c r="B97" s="156"/>
      <c r="C97" s="156"/>
      <c r="D97" s="156"/>
      <c r="E97" s="156"/>
      <c r="F97" s="156"/>
      <c r="G97" s="156"/>
      <c r="H97" s="156"/>
      <c r="I97" s="156"/>
      <c r="J97" s="156"/>
      <c r="K97" s="156"/>
      <c r="L97" s="156"/>
      <c r="M97" s="210"/>
      <c r="N97" s="9"/>
      <c r="O97" s="9"/>
      <c r="P97" s="9"/>
      <c r="Q97" s="9"/>
      <c r="R97" s="9"/>
      <c r="S97" s="9"/>
      <c r="T97" s="9"/>
      <c r="U97" s="9"/>
      <c r="V97" s="9"/>
      <c r="W97" s="9"/>
      <c r="X97" s="9"/>
      <c r="Y97" s="9"/>
      <c r="Z97" s="9"/>
    </row>
    <row r="98" spans="1:26" ht="12.75" customHeight="1">
      <c r="A98" s="209"/>
      <c r="B98" s="156"/>
      <c r="C98" s="156"/>
      <c r="D98" s="156"/>
      <c r="E98" s="156"/>
      <c r="F98" s="156"/>
      <c r="G98" s="156"/>
      <c r="H98" s="156"/>
      <c r="I98" s="156"/>
      <c r="J98" s="156"/>
      <c r="K98" s="156"/>
      <c r="L98" s="156"/>
      <c r="M98" s="210"/>
      <c r="N98" s="9"/>
      <c r="O98" s="9"/>
      <c r="P98" s="9"/>
      <c r="Q98" s="9"/>
      <c r="R98" s="9"/>
      <c r="S98" s="9"/>
      <c r="T98" s="9"/>
      <c r="U98" s="9"/>
      <c r="V98" s="9"/>
      <c r="W98" s="9"/>
      <c r="X98" s="9"/>
      <c r="Y98" s="9"/>
      <c r="Z98" s="9"/>
    </row>
    <row r="99" spans="1:26" ht="12.75" customHeight="1">
      <c r="A99" s="211" t="str">
        <f>A81</f>
        <v>Quarter 7 status report (6/30/2021):</v>
      </c>
      <c r="B99" s="156"/>
      <c r="C99" s="156"/>
      <c r="D99" s="156"/>
      <c r="E99" s="156"/>
      <c r="F99" s="156"/>
      <c r="G99" s="156"/>
      <c r="H99" s="156"/>
      <c r="I99" s="156"/>
      <c r="J99" s="156"/>
      <c r="K99" s="156"/>
      <c r="L99" s="156"/>
      <c r="M99" s="210"/>
      <c r="N99" s="9"/>
      <c r="O99" s="9"/>
      <c r="P99" s="9"/>
      <c r="Q99" s="9"/>
      <c r="R99" s="9"/>
      <c r="S99" s="9"/>
      <c r="T99" s="9"/>
      <c r="U99" s="9"/>
      <c r="V99" s="9"/>
      <c r="W99" s="9"/>
      <c r="X99" s="9"/>
      <c r="Y99" s="9"/>
      <c r="Z99" s="9"/>
    </row>
    <row r="100" spans="1:26" ht="12.75" customHeight="1">
      <c r="A100" s="209"/>
      <c r="B100" s="156"/>
      <c r="C100" s="156"/>
      <c r="D100" s="156"/>
      <c r="E100" s="156"/>
      <c r="F100" s="156"/>
      <c r="G100" s="156"/>
      <c r="H100" s="156"/>
      <c r="I100" s="156"/>
      <c r="J100" s="156"/>
      <c r="K100" s="156"/>
      <c r="L100" s="156"/>
      <c r="M100" s="210"/>
      <c r="N100" s="9"/>
      <c r="O100" s="9"/>
      <c r="P100" s="9"/>
      <c r="Q100" s="9"/>
      <c r="R100" s="9"/>
      <c r="S100" s="9"/>
      <c r="T100" s="9"/>
      <c r="U100" s="9"/>
      <c r="V100" s="9"/>
      <c r="W100" s="9"/>
      <c r="X100" s="9"/>
      <c r="Y100" s="9"/>
      <c r="Z100" s="9"/>
    </row>
    <row r="101" spans="1:26" ht="12.75" customHeight="1">
      <c r="A101" s="211" t="str">
        <f>A83</f>
        <v>Quarter 8 status report (9/30/2021):</v>
      </c>
      <c r="B101" s="156"/>
      <c r="C101" s="156"/>
      <c r="D101" s="156"/>
      <c r="E101" s="156"/>
      <c r="F101" s="156"/>
      <c r="G101" s="156"/>
      <c r="H101" s="156"/>
      <c r="I101" s="156"/>
      <c r="J101" s="156"/>
      <c r="K101" s="156"/>
      <c r="L101" s="156"/>
      <c r="M101" s="210"/>
      <c r="N101" s="9"/>
      <c r="O101" s="9"/>
      <c r="P101" s="9"/>
      <c r="Q101" s="9"/>
      <c r="R101" s="9"/>
      <c r="S101" s="9"/>
      <c r="T101" s="9"/>
      <c r="U101" s="9"/>
      <c r="V101" s="9"/>
      <c r="W101" s="9"/>
      <c r="X101" s="9"/>
      <c r="Y101" s="9"/>
      <c r="Z101" s="9"/>
    </row>
    <row r="102" spans="1:26" ht="12.75" customHeight="1">
      <c r="A102" s="215"/>
      <c r="B102" s="216"/>
      <c r="C102" s="216"/>
      <c r="D102" s="216"/>
      <c r="E102" s="216"/>
      <c r="F102" s="216"/>
      <c r="G102" s="216"/>
      <c r="H102" s="216"/>
      <c r="I102" s="216"/>
      <c r="J102" s="216"/>
      <c r="K102" s="216"/>
      <c r="L102" s="216"/>
      <c r="M102" s="217"/>
      <c r="N102" s="9"/>
      <c r="O102" s="9"/>
      <c r="P102" s="9"/>
      <c r="Q102" s="9"/>
      <c r="R102" s="9"/>
      <c r="S102" s="9"/>
      <c r="T102" s="9"/>
      <c r="U102" s="9"/>
      <c r="V102" s="9"/>
      <c r="W102" s="9"/>
      <c r="X102" s="9"/>
      <c r="Y102" s="9"/>
      <c r="Z102" s="9"/>
    </row>
    <row r="103" spans="1:26" ht="15" customHeight="1">
      <c r="A103" s="220" t="s">
        <v>163</v>
      </c>
      <c r="B103" s="213"/>
      <c r="C103" s="213"/>
      <c r="D103" s="213"/>
      <c r="E103" s="213"/>
      <c r="F103" s="213"/>
      <c r="G103" s="213"/>
      <c r="H103" s="213"/>
      <c r="I103" s="213"/>
      <c r="J103" s="213"/>
      <c r="K103" s="214"/>
      <c r="L103" s="222" t="s">
        <v>137</v>
      </c>
      <c r="M103" s="219"/>
      <c r="N103" s="9"/>
      <c r="O103" s="9"/>
      <c r="P103" s="9"/>
      <c r="Q103" s="9"/>
      <c r="R103" s="9"/>
      <c r="S103" s="9"/>
      <c r="T103" s="9"/>
      <c r="U103" s="9"/>
      <c r="V103" s="9"/>
      <c r="W103" s="9"/>
      <c r="X103" s="9"/>
      <c r="Y103" s="9"/>
      <c r="Z103" s="9"/>
    </row>
    <row r="104" spans="1:26" ht="12.75" customHeight="1">
      <c r="A104" s="221"/>
      <c r="B104" s="216"/>
      <c r="C104" s="216"/>
      <c r="D104" s="216"/>
      <c r="E104" s="216"/>
      <c r="F104" s="216"/>
      <c r="G104" s="216"/>
      <c r="H104" s="216"/>
      <c r="I104" s="216"/>
      <c r="J104" s="216"/>
      <c r="K104" s="217"/>
      <c r="L104" s="218"/>
      <c r="M104" s="219"/>
      <c r="N104" s="9"/>
      <c r="O104" s="9"/>
      <c r="P104" s="9"/>
      <c r="Q104" s="9"/>
      <c r="R104" s="9"/>
      <c r="S104" s="9"/>
      <c r="T104" s="9"/>
      <c r="U104" s="9"/>
      <c r="V104" s="9"/>
      <c r="W104" s="9"/>
      <c r="X104" s="9"/>
      <c r="Y104" s="9"/>
      <c r="Z104" s="9"/>
    </row>
    <row r="105" spans="1:26" ht="12.75" customHeight="1">
      <c r="A105" s="212" t="str">
        <f>A87</f>
        <v>Quarter 1 status report (12/31/2019):</v>
      </c>
      <c r="B105" s="213"/>
      <c r="C105" s="213"/>
      <c r="D105" s="213"/>
      <c r="E105" s="213"/>
      <c r="F105" s="213"/>
      <c r="G105" s="213"/>
      <c r="H105" s="213"/>
      <c r="I105" s="213"/>
      <c r="J105" s="213"/>
      <c r="K105" s="213"/>
      <c r="L105" s="213"/>
      <c r="M105" s="214"/>
      <c r="N105" s="9"/>
      <c r="O105" s="9"/>
      <c r="P105" s="9"/>
      <c r="Q105" s="9"/>
      <c r="R105" s="9"/>
      <c r="S105" s="9"/>
      <c r="T105" s="9"/>
      <c r="U105" s="9"/>
      <c r="V105" s="9"/>
      <c r="W105" s="9"/>
      <c r="X105" s="9"/>
      <c r="Y105" s="9"/>
      <c r="Z105" s="9"/>
    </row>
    <row r="106" spans="1:26" ht="12.75" customHeight="1">
      <c r="A106" s="209"/>
      <c r="B106" s="156"/>
      <c r="C106" s="156"/>
      <c r="D106" s="156"/>
      <c r="E106" s="156"/>
      <c r="F106" s="156"/>
      <c r="G106" s="156"/>
      <c r="H106" s="156"/>
      <c r="I106" s="156"/>
      <c r="J106" s="156"/>
      <c r="K106" s="156"/>
      <c r="L106" s="156"/>
      <c r="M106" s="210"/>
      <c r="N106" s="9"/>
      <c r="O106" s="9"/>
      <c r="P106" s="9"/>
      <c r="Q106" s="9"/>
      <c r="R106" s="9"/>
      <c r="S106" s="9"/>
      <c r="T106" s="9"/>
      <c r="U106" s="9"/>
      <c r="V106" s="9"/>
      <c r="W106" s="9"/>
      <c r="X106" s="9"/>
      <c r="Y106" s="9"/>
      <c r="Z106" s="9"/>
    </row>
    <row r="107" spans="1:26" ht="12.75" customHeight="1">
      <c r="A107" s="211" t="str">
        <f>A89</f>
        <v>Quarter 2 status report (3/31/2020):</v>
      </c>
      <c r="B107" s="156"/>
      <c r="C107" s="156"/>
      <c r="D107" s="156"/>
      <c r="E107" s="156"/>
      <c r="F107" s="156"/>
      <c r="G107" s="156"/>
      <c r="H107" s="156"/>
      <c r="I107" s="156"/>
      <c r="J107" s="156"/>
      <c r="K107" s="156"/>
      <c r="L107" s="156"/>
      <c r="M107" s="210"/>
      <c r="N107" s="9"/>
      <c r="O107" s="9"/>
      <c r="P107" s="9"/>
      <c r="Q107" s="9"/>
      <c r="R107" s="9"/>
      <c r="S107" s="9"/>
      <c r="T107" s="9"/>
      <c r="U107" s="9"/>
      <c r="V107" s="9"/>
      <c r="W107" s="9"/>
      <c r="X107" s="9"/>
      <c r="Y107" s="9"/>
      <c r="Z107" s="9"/>
    </row>
    <row r="108" spans="1:26" ht="12.75" customHeight="1">
      <c r="A108" s="209"/>
      <c r="B108" s="156"/>
      <c r="C108" s="156"/>
      <c r="D108" s="156"/>
      <c r="E108" s="156"/>
      <c r="F108" s="156"/>
      <c r="G108" s="156"/>
      <c r="H108" s="156"/>
      <c r="I108" s="156"/>
      <c r="J108" s="156"/>
      <c r="K108" s="156"/>
      <c r="L108" s="156"/>
      <c r="M108" s="210"/>
      <c r="N108" s="9"/>
      <c r="O108" s="9"/>
      <c r="P108" s="9"/>
      <c r="Q108" s="9"/>
      <c r="R108" s="9"/>
      <c r="S108" s="9"/>
      <c r="T108" s="9"/>
      <c r="U108" s="9"/>
      <c r="V108" s="9"/>
      <c r="W108" s="9"/>
      <c r="X108" s="9"/>
      <c r="Y108" s="9"/>
      <c r="Z108" s="9"/>
    </row>
    <row r="109" spans="1:26" ht="12.75" customHeight="1">
      <c r="A109" s="211" t="str">
        <f>A91</f>
        <v>Quarter 3 status report (6/30/2020):</v>
      </c>
      <c r="B109" s="156"/>
      <c r="C109" s="156"/>
      <c r="D109" s="156"/>
      <c r="E109" s="156"/>
      <c r="F109" s="156"/>
      <c r="G109" s="156"/>
      <c r="H109" s="156"/>
      <c r="I109" s="156"/>
      <c r="J109" s="156"/>
      <c r="K109" s="156"/>
      <c r="L109" s="156"/>
      <c r="M109" s="210"/>
      <c r="N109" s="9"/>
      <c r="O109" s="9"/>
      <c r="P109" s="9"/>
      <c r="Q109" s="9"/>
      <c r="R109" s="9"/>
      <c r="S109" s="9"/>
      <c r="T109" s="9"/>
      <c r="U109" s="9"/>
      <c r="V109" s="9"/>
      <c r="W109" s="9"/>
      <c r="X109" s="9"/>
      <c r="Y109" s="9"/>
      <c r="Z109" s="9"/>
    </row>
    <row r="110" spans="1:26" ht="12.75" customHeight="1">
      <c r="A110" s="209"/>
      <c r="B110" s="156"/>
      <c r="C110" s="156"/>
      <c r="D110" s="156"/>
      <c r="E110" s="156"/>
      <c r="F110" s="156"/>
      <c r="G110" s="156"/>
      <c r="H110" s="156"/>
      <c r="I110" s="156"/>
      <c r="J110" s="156"/>
      <c r="K110" s="156"/>
      <c r="L110" s="156"/>
      <c r="M110" s="210"/>
      <c r="N110" s="9"/>
      <c r="O110" s="9"/>
      <c r="P110" s="9"/>
      <c r="Q110" s="9"/>
      <c r="R110" s="9"/>
      <c r="S110" s="9"/>
      <c r="T110" s="9"/>
      <c r="U110" s="9"/>
      <c r="V110" s="9"/>
      <c r="W110" s="9"/>
      <c r="X110" s="9"/>
      <c r="Y110" s="9"/>
      <c r="Z110" s="9"/>
    </row>
    <row r="111" spans="1:26" ht="12.75" customHeight="1">
      <c r="A111" s="211" t="str">
        <f>A93</f>
        <v>Quarter 4 status report (9/30/2020):</v>
      </c>
      <c r="B111" s="156"/>
      <c r="C111" s="156"/>
      <c r="D111" s="156"/>
      <c r="E111" s="156"/>
      <c r="F111" s="156"/>
      <c r="G111" s="156"/>
      <c r="H111" s="156"/>
      <c r="I111" s="156"/>
      <c r="J111" s="156"/>
      <c r="K111" s="156"/>
      <c r="L111" s="156"/>
      <c r="M111" s="210"/>
      <c r="N111" s="9"/>
      <c r="O111" s="9"/>
      <c r="P111" s="9"/>
      <c r="Q111" s="9"/>
      <c r="R111" s="9"/>
      <c r="S111" s="9"/>
      <c r="T111" s="9"/>
      <c r="U111" s="9"/>
      <c r="V111" s="9"/>
      <c r="W111" s="9"/>
      <c r="X111" s="9"/>
      <c r="Y111" s="9"/>
      <c r="Z111" s="9"/>
    </row>
    <row r="112" spans="1:26" ht="12.75" customHeight="1">
      <c r="A112" s="209"/>
      <c r="B112" s="156"/>
      <c r="C112" s="156"/>
      <c r="D112" s="156"/>
      <c r="E112" s="156"/>
      <c r="F112" s="156"/>
      <c r="G112" s="156"/>
      <c r="H112" s="156"/>
      <c r="I112" s="156"/>
      <c r="J112" s="156"/>
      <c r="K112" s="156"/>
      <c r="L112" s="156"/>
      <c r="M112" s="210"/>
      <c r="N112" s="9"/>
      <c r="O112" s="9"/>
      <c r="P112" s="9"/>
      <c r="Q112" s="9"/>
      <c r="R112" s="9"/>
      <c r="S112" s="9"/>
      <c r="T112" s="9"/>
      <c r="U112" s="9"/>
      <c r="V112" s="9"/>
      <c r="W112" s="9"/>
      <c r="X112" s="9"/>
      <c r="Y112" s="9"/>
      <c r="Z112" s="9"/>
    </row>
    <row r="113" spans="1:26" ht="12.75" customHeight="1">
      <c r="A113" s="211" t="str">
        <f>A95</f>
        <v>Quarter 5 status report (12/31/2020):</v>
      </c>
      <c r="B113" s="156"/>
      <c r="C113" s="156"/>
      <c r="D113" s="156"/>
      <c r="E113" s="156"/>
      <c r="F113" s="156"/>
      <c r="G113" s="156"/>
      <c r="H113" s="156"/>
      <c r="I113" s="156"/>
      <c r="J113" s="156"/>
      <c r="K113" s="156"/>
      <c r="L113" s="156"/>
      <c r="M113" s="210"/>
      <c r="N113" s="9"/>
      <c r="O113" s="9"/>
      <c r="P113" s="9"/>
      <c r="Q113" s="9"/>
      <c r="R113" s="9"/>
      <c r="S113" s="9"/>
      <c r="T113" s="9"/>
      <c r="U113" s="9"/>
      <c r="V113" s="9"/>
      <c r="W113" s="9"/>
      <c r="X113" s="9"/>
      <c r="Y113" s="9"/>
      <c r="Z113" s="9"/>
    </row>
    <row r="114" spans="1:26" ht="12.75" customHeight="1">
      <c r="A114" s="209"/>
      <c r="B114" s="156"/>
      <c r="C114" s="156"/>
      <c r="D114" s="156"/>
      <c r="E114" s="156"/>
      <c r="F114" s="156"/>
      <c r="G114" s="156"/>
      <c r="H114" s="156"/>
      <c r="I114" s="156"/>
      <c r="J114" s="156"/>
      <c r="K114" s="156"/>
      <c r="L114" s="156"/>
      <c r="M114" s="210"/>
      <c r="N114" s="9"/>
      <c r="O114" s="9"/>
      <c r="P114" s="9"/>
      <c r="Q114" s="9"/>
      <c r="R114" s="9"/>
      <c r="S114" s="9"/>
      <c r="T114" s="9"/>
      <c r="U114" s="9"/>
      <c r="V114" s="9"/>
      <c r="W114" s="9"/>
      <c r="X114" s="9"/>
      <c r="Y114" s="9"/>
      <c r="Z114" s="9"/>
    </row>
    <row r="115" spans="1:26" ht="12.75" customHeight="1">
      <c r="A115" s="211" t="str">
        <f>A97</f>
        <v>Quarter 6 status report (3/31/2021):</v>
      </c>
      <c r="B115" s="156"/>
      <c r="C115" s="156"/>
      <c r="D115" s="156"/>
      <c r="E115" s="156"/>
      <c r="F115" s="156"/>
      <c r="G115" s="156"/>
      <c r="H115" s="156"/>
      <c r="I115" s="156"/>
      <c r="J115" s="156"/>
      <c r="K115" s="156"/>
      <c r="L115" s="156"/>
      <c r="M115" s="210"/>
      <c r="N115" s="9"/>
      <c r="O115" s="9"/>
      <c r="P115" s="9"/>
      <c r="Q115" s="9"/>
      <c r="R115" s="9"/>
      <c r="S115" s="9"/>
      <c r="T115" s="9"/>
      <c r="U115" s="9"/>
      <c r="V115" s="9"/>
      <c r="W115" s="9"/>
      <c r="X115" s="9"/>
      <c r="Y115" s="9"/>
      <c r="Z115" s="9"/>
    </row>
    <row r="116" spans="1:26" ht="12.75" customHeight="1">
      <c r="A116" s="209"/>
      <c r="B116" s="156"/>
      <c r="C116" s="156"/>
      <c r="D116" s="156"/>
      <c r="E116" s="156"/>
      <c r="F116" s="156"/>
      <c r="G116" s="156"/>
      <c r="H116" s="156"/>
      <c r="I116" s="156"/>
      <c r="J116" s="156"/>
      <c r="K116" s="156"/>
      <c r="L116" s="156"/>
      <c r="M116" s="210"/>
      <c r="N116" s="9"/>
      <c r="O116" s="9"/>
      <c r="P116" s="9"/>
      <c r="Q116" s="9"/>
      <c r="R116" s="9"/>
      <c r="S116" s="9"/>
      <c r="T116" s="9"/>
      <c r="U116" s="9"/>
      <c r="V116" s="9"/>
      <c r="W116" s="9"/>
      <c r="X116" s="9"/>
      <c r="Y116" s="9"/>
      <c r="Z116" s="9"/>
    </row>
    <row r="117" spans="1:26" ht="12.75" customHeight="1">
      <c r="A117" s="211" t="str">
        <f>A99</f>
        <v>Quarter 7 status report (6/30/2021):</v>
      </c>
      <c r="B117" s="156"/>
      <c r="C117" s="156"/>
      <c r="D117" s="156"/>
      <c r="E117" s="156"/>
      <c r="F117" s="156"/>
      <c r="G117" s="156"/>
      <c r="H117" s="156"/>
      <c r="I117" s="156"/>
      <c r="J117" s="156"/>
      <c r="K117" s="156"/>
      <c r="L117" s="156"/>
      <c r="M117" s="210"/>
      <c r="N117" s="9"/>
      <c r="O117" s="9"/>
      <c r="P117" s="9"/>
      <c r="Q117" s="9"/>
      <c r="R117" s="9"/>
      <c r="S117" s="9"/>
      <c r="T117" s="9"/>
      <c r="U117" s="9"/>
      <c r="V117" s="9"/>
      <c r="W117" s="9"/>
      <c r="X117" s="9"/>
      <c r="Y117" s="9"/>
      <c r="Z117" s="9"/>
    </row>
    <row r="118" spans="1:26" ht="12.75" customHeight="1">
      <c r="A118" s="209"/>
      <c r="B118" s="156"/>
      <c r="C118" s="156"/>
      <c r="D118" s="156"/>
      <c r="E118" s="156"/>
      <c r="F118" s="156"/>
      <c r="G118" s="156"/>
      <c r="H118" s="156"/>
      <c r="I118" s="156"/>
      <c r="J118" s="156"/>
      <c r="K118" s="156"/>
      <c r="L118" s="156"/>
      <c r="M118" s="210"/>
      <c r="N118" s="9"/>
      <c r="O118" s="9"/>
      <c r="P118" s="9"/>
      <c r="Q118" s="9"/>
      <c r="R118" s="9"/>
      <c r="S118" s="9"/>
      <c r="T118" s="9"/>
      <c r="U118" s="9"/>
      <c r="V118" s="9"/>
      <c r="W118" s="9"/>
      <c r="X118" s="9"/>
      <c r="Y118" s="9"/>
      <c r="Z118" s="9"/>
    </row>
    <row r="119" spans="1:26" ht="12.75" customHeight="1">
      <c r="A119" s="211" t="str">
        <f>A101</f>
        <v>Quarter 8 status report (9/30/2021):</v>
      </c>
      <c r="B119" s="156"/>
      <c r="C119" s="156"/>
      <c r="D119" s="156"/>
      <c r="E119" s="156"/>
      <c r="F119" s="156"/>
      <c r="G119" s="156"/>
      <c r="H119" s="156"/>
      <c r="I119" s="156"/>
      <c r="J119" s="156"/>
      <c r="K119" s="156"/>
      <c r="L119" s="156"/>
      <c r="M119" s="210"/>
      <c r="N119" s="9"/>
      <c r="O119" s="9"/>
      <c r="P119" s="9"/>
      <c r="Q119" s="9"/>
      <c r="R119" s="9"/>
      <c r="S119" s="9"/>
      <c r="T119" s="9"/>
      <c r="U119" s="9"/>
      <c r="V119" s="9"/>
      <c r="W119" s="9"/>
      <c r="X119" s="9"/>
      <c r="Y119" s="9"/>
      <c r="Z119" s="9"/>
    </row>
    <row r="120" spans="1:26" ht="12.75" customHeight="1">
      <c r="A120" s="215"/>
      <c r="B120" s="216"/>
      <c r="C120" s="216"/>
      <c r="D120" s="216"/>
      <c r="E120" s="216"/>
      <c r="F120" s="216"/>
      <c r="G120" s="216"/>
      <c r="H120" s="216"/>
      <c r="I120" s="216"/>
      <c r="J120" s="216"/>
      <c r="K120" s="216"/>
      <c r="L120" s="216"/>
      <c r="M120" s="217"/>
      <c r="N120" s="9"/>
      <c r="O120" s="9"/>
      <c r="P120" s="9"/>
      <c r="Q120" s="9"/>
      <c r="R120" s="9"/>
      <c r="S120" s="9"/>
      <c r="T120" s="9"/>
      <c r="U120" s="9"/>
      <c r="V120" s="9"/>
      <c r="W120" s="9"/>
      <c r="X120" s="9"/>
      <c r="Y120" s="9"/>
      <c r="Z120" s="9"/>
    </row>
    <row r="121" spans="1:26" ht="15" customHeight="1">
      <c r="A121" s="220" t="s">
        <v>166</v>
      </c>
      <c r="B121" s="213"/>
      <c r="C121" s="213"/>
      <c r="D121" s="213"/>
      <c r="E121" s="213"/>
      <c r="F121" s="213"/>
      <c r="G121" s="213"/>
      <c r="H121" s="213"/>
      <c r="I121" s="213"/>
      <c r="J121" s="213"/>
      <c r="K121" s="214"/>
      <c r="L121" s="222" t="s">
        <v>137</v>
      </c>
      <c r="M121" s="219"/>
      <c r="N121" s="9"/>
      <c r="O121" s="9"/>
      <c r="P121" s="9"/>
      <c r="Q121" s="9"/>
      <c r="R121" s="9"/>
      <c r="S121" s="9"/>
      <c r="T121" s="9"/>
      <c r="U121" s="9"/>
      <c r="V121" s="9"/>
      <c r="W121" s="9"/>
      <c r="X121" s="9"/>
      <c r="Y121" s="9"/>
      <c r="Z121" s="9"/>
    </row>
    <row r="122" spans="1:26" ht="12.75" customHeight="1">
      <c r="A122" s="221"/>
      <c r="B122" s="216"/>
      <c r="C122" s="216"/>
      <c r="D122" s="216"/>
      <c r="E122" s="216"/>
      <c r="F122" s="216"/>
      <c r="G122" s="216"/>
      <c r="H122" s="216"/>
      <c r="I122" s="216"/>
      <c r="J122" s="216"/>
      <c r="K122" s="217"/>
      <c r="L122" s="218"/>
      <c r="M122" s="219"/>
      <c r="N122" s="9"/>
      <c r="O122" s="9"/>
      <c r="P122" s="9"/>
      <c r="Q122" s="9"/>
      <c r="R122" s="9"/>
      <c r="S122" s="9"/>
      <c r="T122" s="9"/>
      <c r="U122" s="9"/>
      <c r="V122" s="9"/>
      <c r="W122" s="9"/>
      <c r="X122" s="9"/>
      <c r="Y122" s="9"/>
      <c r="Z122" s="9"/>
    </row>
    <row r="123" spans="1:26" ht="12.75" customHeight="1">
      <c r="A123" s="212" t="str">
        <f>A105</f>
        <v>Quarter 1 status report (12/31/2019):</v>
      </c>
      <c r="B123" s="213"/>
      <c r="C123" s="213"/>
      <c r="D123" s="213"/>
      <c r="E123" s="213"/>
      <c r="F123" s="213"/>
      <c r="G123" s="213"/>
      <c r="H123" s="213"/>
      <c r="I123" s="213"/>
      <c r="J123" s="213"/>
      <c r="K123" s="213"/>
      <c r="L123" s="213"/>
      <c r="M123" s="214"/>
      <c r="N123" s="9"/>
      <c r="O123" s="9"/>
      <c r="P123" s="9"/>
      <c r="Q123" s="9"/>
      <c r="R123" s="9"/>
      <c r="S123" s="9"/>
      <c r="T123" s="9"/>
      <c r="U123" s="9"/>
      <c r="V123" s="9"/>
      <c r="W123" s="9"/>
      <c r="X123" s="9"/>
      <c r="Y123" s="9"/>
      <c r="Z123" s="9"/>
    </row>
    <row r="124" spans="1:26" ht="12.75" customHeight="1">
      <c r="A124" s="209"/>
      <c r="B124" s="156"/>
      <c r="C124" s="156"/>
      <c r="D124" s="156"/>
      <c r="E124" s="156"/>
      <c r="F124" s="156"/>
      <c r="G124" s="156"/>
      <c r="H124" s="156"/>
      <c r="I124" s="156"/>
      <c r="J124" s="156"/>
      <c r="K124" s="156"/>
      <c r="L124" s="156"/>
      <c r="M124" s="210"/>
      <c r="N124" s="9"/>
      <c r="O124" s="9"/>
      <c r="P124" s="9"/>
      <c r="Q124" s="9"/>
      <c r="R124" s="9"/>
      <c r="S124" s="9"/>
      <c r="T124" s="9"/>
      <c r="U124" s="9"/>
      <c r="V124" s="9"/>
      <c r="W124" s="9"/>
      <c r="X124" s="9"/>
      <c r="Y124" s="9"/>
      <c r="Z124" s="9"/>
    </row>
    <row r="125" spans="1:26" ht="12.75" customHeight="1">
      <c r="A125" s="211" t="str">
        <f>A107</f>
        <v>Quarter 2 status report (3/31/2020):</v>
      </c>
      <c r="B125" s="156"/>
      <c r="C125" s="156"/>
      <c r="D125" s="156"/>
      <c r="E125" s="156"/>
      <c r="F125" s="156"/>
      <c r="G125" s="156"/>
      <c r="H125" s="156"/>
      <c r="I125" s="156"/>
      <c r="J125" s="156"/>
      <c r="K125" s="156"/>
      <c r="L125" s="156"/>
      <c r="M125" s="210"/>
      <c r="N125" s="9"/>
      <c r="O125" s="9"/>
      <c r="P125" s="9"/>
      <c r="Q125" s="9"/>
      <c r="R125" s="9"/>
      <c r="S125" s="9"/>
      <c r="T125" s="9"/>
      <c r="U125" s="9"/>
      <c r="V125" s="9"/>
      <c r="W125" s="9"/>
      <c r="X125" s="9"/>
      <c r="Y125" s="9"/>
      <c r="Z125" s="9"/>
    </row>
    <row r="126" spans="1:26" ht="12.75" customHeight="1">
      <c r="A126" s="209"/>
      <c r="B126" s="156"/>
      <c r="C126" s="156"/>
      <c r="D126" s="156"/>
      <c r="E126" s="156"/>
      <c r="F126" s="156"/>
      <c r="G126" s="156"/>
      <c r="H126" s="156"/>
      <c r="I126" s="156"/>
      <c r="J126" s="156"/>
      <c r="K126" s="156"/>
      <c r="L126" s="156"/>
      <c r="M126" s="210"/>
      <c r="N126" s="9"/>
      <c r="O126" s="9"/>
      <c r="P126" s="9"/>
      <c r="Q126" s="9"/>
      <c r="R126" s="9"/>
      <c r="S126" s="9"/>
      <c r="T126" s="9"/>
      <c r="U126" s="9"/>
      <c r="V126" s="9"/>
      <c r="W126" s="9"/>
      <c r="X126" s="9"/>
      <c r="Y126" s="9"/>
      <c r="Z126" s="9"/>
    </row>
    <row r="127" spans="1:26" ht="12.75" customHeight="1">
      <c r="A127" s="211" t="str">
        <f>A109</f>
        <v>Quarter 3 status report (6/30/2020):</v>
      </c>
      <c r="B127" s="156"/>
      <c r="C127" s="156"/>
      <c r="D127" s="156"/>
      <c r="E127" s="156"/>
      <c r="F127" s="156"/>
      <c r="G127" s="156"/>
      <c r="H127" s="156"/>
      <c r="I127" s="156"/>
      <c r="J127" s="156"/>
      <c r="K127" s="156"/>
      <c r="L127" s="156"/>
      <c r="M127" s="210"/>
      <c r="N127" s="9"/>
      <c r="O127" s="9"/>
      <c r="P127" s="9"/>
      <c r="Q127" s="9"/>
      <c r="R127" s="9"/>
      <c r="S127" s="9"/>
      <c r="T127" s="9"/>
      <c r="U127" s="9"/>
      <c r="V127" s="9"/>
      <c r="W127" s="9"/>
      <c r="X127" s="9"/>
      <c r="Y127" s="9"/>
      <c r="Z127" s="9"/>
    </row>
    <row r="128" spans="1:26" ht="12.75" customHeight="1">
      <c r="A128" s="209"/>
      <c r="B128" s="156"/>
      <c r="C128" s="156"/>
      <c r="D128" s="156"/>
      <c r="E128" s="156"/>
      <c r="F128" s="156"/>
      <c r="G128" s="156"/>
      <c r="H128" s="156"/>
      <c r="I128" s="156"/>
      <c r="J128" s="156"/>
      <c r="K128" s="156"/>
      <c r="L128" s="156"/>
      <c r="M128" s="210"/>
      <c r="N128" s="9"/>
      <c r="O128" s="9"/>
      <c r="P128" s="9"/>
      <c r="Q128" s="9"/>
      <c r="R128" s="9"/>
      <c r="S128" s="9"/>
      <c r="T128" s="9"/>
      <c r="U128" s="9"/>
      <c r="V128" s="9"/>
      <c r="W128" s="9"/>
      <c r="X128" s="9"/>
      <c r="Y128" s="9"/>
      <c r="Z128" s="9"/>
    </row>
    <row r="129" spans="1:26" ht="12.75" customHeight="1">
      <c r="A129" s="211" t="str">
        <f>A111</f>
        <v>Quarter 4 status report (9/30/2020):</v>
      </c>
      <c r="B129" s="156"/>
      <c r="C129" s="156"/>
      <c r="D129" s="156"/>
      <c r="E129" s="156"/>
      <c r="F129" s="156"/>
      <c r="G129" s="156"/>
      <c r="H129" s="156"/>
      <c r="I129" s="156"/>
      <c r="J129" s="156"/>
      <c r="K129" s="156"/>
      <c r="L129" s="156"/>
      <c r="M129" s="210"/>
      <c r="N129" s="9"/>
      <c r="O129" s="9"/>
      <c r="P129" s="9"/>
      <c r="Q129" s="9"/>
      <c r="R129" s="9"/>
      <c r="S129" s="9"/>
      <c r="T129" s="9"/>
      <c r="U129" s="9"/>
      <c r="V129" s="9"/>
      <c r="W129" s="9"/>
      <c r="X129" s="9"/>
      <c r="Y129" s="9"/>
      <c r="Z129" s="9"/>
    </row>
    <row r="130" spans="1:26" ht="12.75" customHeight="1">
      <c r="A130" s="209"/>
      <c r="B130" s="156"/>
      <c r="C130" s="156"/>
      <c r="D130" s="156"/>
      <c r="E130" s="156"/>
      <c r="F130" s="156"/>
      <c r="G130" s="156"/>
      <c r="H130" s="156"/>
      <c r="I130" s="156"/>
      <c r="J130" s="156"/>
      <c r="K130" s="156"/>
      <c r="L130" s="156"/>
      <c r="M130" s="210"/>
      <c r="N130" s="9"/>
      <c r="O130" s="9"/>
      <c r="P130" s="9"/>
      <c r="Q130" s="9"/>
      <c r="R130" s="9"/>
      <c r="S130" s="9"/>
      <c r="T130" s="9"/>
      <c r="U130" s="9"/>
      <c r="V130" s="9"/>
      <c r="W130" s="9"/>
      <c r="X130" s="9"/>
      <c r="Y130" s="9"/>
      <c r="Z130" s="9"/>
    </row>
    <row r="131" spans="1:26" ht="12.75" customHeight="1">
      <c r="A131" s="211" t="str">
        <f>A113</f>
        <v>Quarter 5 status report (12/31/2020):</v>
      </c>
      <c r="B131" s="156"/>
      <c r="C131" s="156"/>
      <c r="D131" s="156"/>
      <c r="E131" s="156"/>
      <c r="F131" s="156"/>
      <c r="G131" s="156"/>
      <c r="H131" s="156"/>
      <c r="I131" s="156"/>
      <c r="J131" s="156"/>
      <c r="K131" s="156"/>
      <c r="L131" s="156"/>
      <c r="M131" s="210"/>
      <c r="N131" s="9"/>
      <c r="O131" s="9"/>
      <c r="P131" s="9"/>
      <c r="Q131" s="9"/>
      <c r="R131" s="9"/>
      <c r="S131" s="9"/>
      <c r="T131" s="9"/>
      <c r="U131" s="9"/>
      <c r="V131" s="9"/>
      <c r="W131" s="9"/>
      <c r="X131" s="9"/>
      <c r="Y131" s="9"/>
      <c r="Z131" s="9"/>
    </row>
    <row r="132" spans="1:26" ht="12.75" customHeight="1">
      <c r="A132" s="209"/>
      <c r="B132" s="156"/>
      <c r="C132" s="156"/>
      <c r="D132" s="156"/>
      <c r="E132" s="156"/>
      <c r="F132" s="156"/>
      <c r="G132" s="156"/>
      <c r="H132" s="156"/>
      <c r="I132" s="156"/>
      <c r="J132" s="156"/>
      <c r="K132" s="156"/>
      <c r="L132" s="156"/>
      <c r="M132" s="210"/>
      <c r="N132" s="9"/>
      <c r="O132" s="9"/>
      <c r="P132" s="9"/>
      <c r="Q132" s="9"/>
      <c r="R132" s="9"/>
      <c r="S132" s="9"/>
      <c r="T132" s="9"/>
      <c r="U132" s="9"/>
      <c r="V132" s="9"/>
      <c r="W132" s="9"/>
      <c r="X132" s="9"/>
      <c r="Y132" s="9"/>
      <c r="Z132" s="9"/>
    </row>
    <row r="133" spans="1:26" ht="12.75" customHeight="1">
      <c r="A133" s="211" t="str">
        <f>A115</f>
        <v>Quarter 6 status report (3/31/2021):</v>
      </c>
      <c r="B133" s="156"/>
      <c r="C133" s="156"/>
      <c r="D133" s="156"/>
      <c r="E133" s="156"/>
      <c r="F133" s="156"/>
      <c r="G133" s="156"/>
      <c r="H133" s="156"/>
      <c r="I133" s="156"/>
      <c r="J133" s="156"/>
      <c r="K133" s="156"/>
      <c r="L133" s="156"/>
      <c r="M133" s="210"/>
      <c r="N133" s="9"/>
      <c r="O133" s="9"/>
      <c r="P133" s="9"/>
      <c r="Q133" s="9"/>
      <c r="R133" s="9"/>
      <c r="S133" s="9"/>
      <c r="T133" s="9"/>
      <c r="U133" s="9"/>
      <c r="V133" s="9"/>
      <c r="W133" s="9"/>
      <c r="X133" s="9"/>
      <c r="Y133" s="9"/>
      <c r="Z133" s="9"/>
    </row>
    <row r="134" spans="1:26" ht="12.75" customHeight="1">
      <c r="A134" s="209"/>
      <c r="B134" s="156"/>
      <c r="C134" s="156"/>
      <c r="D134" s="156"/>
      <c r="E134" s="156"/>
      <c r="F134" s="156"/>
      <c r="G134" s="156"/>
      <c r="H134" s="156"/>
      <c r="I134" s="156"/>
      <c r="J134" s="156"/>
      <c r="K134" s="156"/>
      <c r="L134" s="156"/>
      <c r="M134" s="210"/>
      <c r="N134" s="9"/>
      <c r="O134" s="9"/>
      <c r="P134" s="9"/>
      <c r="Q134" s="9"/>
      <c r="R134" s="9"/>
      <c r="S134" s="9"/>
      <c r="T134" s="9"/>
      <c r="U134" s="9"/>
      <c r="V134" s="9"/>
      <c r="W134" s="9"/>
      <c r="X134" s="9"/>
      <c r="Y134" s="9"/>
      <c r="Z134" s="9"/>
    </row>
    <row r="135" spans="1:26" ht="12.75" customHeight="1">
      <c r="A135" s="211" t="str">
        <f>A117</f>
        <v>Quarter 7 status report (6/30/2021):</v>
      </c>
      <c r="B135" s="156"/>
      <c r="C135" s="156"/>
      <c r="D135" s="156"/>
      <c r="E135" s="156"/>
      <c r="F135" s="156"/>
      <c r="G135" s="156"/>
      <c r="H135" s="156"/>
      <c r="I135" s="156"/>
      <c r="J135" s="156"/>
      <c r="K135" s="156"/>
      <c r="L135" s="156"/>
      <c r="M135" s="210"/>
      <c r="N135" s="9"/>
      <c r="O135" s="9"/>
      <c r="P135" s="9"/>
      <c r="Q135" s="9"/>
      <c r="R135" s="9"/>
      <c r="S135" s="9"/>
      <c r="T135" s="9"/>
      <c r="U135" s="9"/>
      <c r="V135" s="9"/>
      <c r="W135" s="9"/>
      <c r="X135" s="9"/>
      <c r="Y135" s="9"/>
      <c r="Z135" s="9"/>
    </row>
    <row r="136" spans="1:26" ht="12.75" customHeight="1">
      <c r="A136" s="209"/>
      <c r="B136" s="156"/>
      <c r="C136" s="156"/>
      <c r="D136" s="156"/>
      <c r="E136" s="156"/>
      <c r="F136" s="156"/>
      <c r="G136" s="156"/>
      <c r="H136" s="156"/>
      <c r="I136" s="156"/>
      <c r="J136" s="156"/>
      <c r="K136" s="156"/>
      <c r="L136" s="156"/>
      <c r="M136" s="210"/>
      <c r="N136" s="9"/>
      <c r="O136" s="9"/>
      <c r="P136" s="9"/>
      <c r="Q136" s="9"/>
      <c r="R136" s="9"/>
      <c r="S136" s="9"/>
      <c r="T136" s="9"/>
      <c r="U136" s="9"/>
      <c r="V136" s="9"/>
      <c r="W136" s="9"/>
      <c r="X136" s="9"/>
      <c r="Y136" s="9"/>
      <c r="Z136" s="9"/>
    </row>
    <row r="137" spans="1:26" ht="12.75" customHeight="1">
      <c r="A137" s="211" t="str">
        <f>A119</f>
        <v>Quarter 8 status report (9/30/2021):</v>
      </c>
      <c r="B137" s="156"/>
      <c r="C137" s="156"/>
      <c r="D137" s="156"/>
      <c r="E137" s="156"/>
      <c r="F137" s="156"/>
      <c r="G137" s="156"/>
      <c r="H137" s="156"/>
      <c r="I137" s="156"/>
      <c r="J137" s="156"/>
      <c r="K137" s="156"/>
      <c r="L137" s="156"/>
      <c r="M137" s="210"/>
      <c r="N137" s="9"/>
      <c r="O137" s="9"/>
      <c r="P137" s="9"/>
      <c r="Q137" s="9"/>
      <c r="R137" s="9"/>
      <c r="S137" s="9"/>
      <c r="T137" s="9"/>
      <c r="U137" s="9"/>
      <c r="V137" s="9"/>
      <c r="W137" s="9"/>
      <c r="X137" s="9"/>
      <c r="Y137" s="9"/>
      <c r="Z137" s="9"/>
    </row>
    <row r="138" spans="1:26" ht="12.75" customHeight="1">
      <c r="A138" s="215"/>
      <c r="B138" s="216"/>
      <c r="C138" s="216"/>
      <c r="D138" s="216"/>
      <c r="E138" s="216"/>
      <c r="F138" s="216"/>
      <c r="G138" s="216"/>
      <c r="H138" s="216"/>
      <c r="I138" s="216"/>
      <c r="J138" s="216"/>
      <c r="K138" s="216"/>
      <c r="L138" s="216"/>
      <c r="M138" s="217"/>
      <c r="N138" s="9"/>
      <c r="O138" s="9"/>
      <c r="P138" s="9"/>
      <c r="Q138" s="9"/>
      <c r="R138" s="9"/>
      <c r="S138" s="9"/>
      <c r="T138" s="9"/>
      <c r="U138" s="9"/>
      <c r="V138" s="9"/>
      <c r="W138" s="9"/>
      <c r="X138" s="9"/>
      <c r="Y138" s="9"/>
      <c r="Z138" s="9"/>
    </row>
    <row r="139" spans="1:26" ht="15" customHeight="1">
      <c r="A139" s="220" t="s">
        <v>169</v>
      </c>
      <c r="B139" s="213"/>
      <c r="C139" s="213"/>
      <c r="D139" s="213"/>
      <c r="E139" s="213"/>
      <c r="F139" s="213"/>
      <c r="G139" s="213"/>
      <c r="H139" s="213"/>
      <c r="I139" s="213"/>
      <c r="J139" s="213"/>
      <c r="K139" s="214"/>
      <c r="L139" s="222" t="s">
        <v>137</v>
      </c>
      <c r="M139" s="219"/>
      <c r="N139" s="9"/>
      <c r="O139" s="9"/>
      <c r="P139" s="9"/>
      <c r="Q139" s="9"/>
      <c r="R139" s="9"/>
      <c r="S139" s="9"/>
      <c r="T139" s="9"/>
      <c r="U139" s="9"/>
      <c r="V139" s="9"/>
      <c r="W139" s="9"/>
      <c r="X139" s="9"/>
      <c r="Y139" s="9"/>
      <c r="Z139" s="9"/>
    </row>
    <row r="140" spans="1:26" ht="12.75" customHeight="1">
      <c r="A140" s="221"/>
      <c r="B140" s="216"/>
      <c r="C140" s="216"/>
      <c r="D140" s="216"/>
      <c r="E140" s="216"/>
      <c r="F140" s="216"/>
      <c r="G140" s="216"/>
      <c r="H140" s="216"/>
      <c r="I140" s="216"/>
      <c r="J140" s="216"/>
      <c r="K140" s="217"/>
      <c r="L140" s="218"/>
      <c r="M140" s="219"/>
      <c r="N140" s="9"/>
      <c r="O140" s="9"/>
      <c r="P140" s="9"/>
      <c r="Q140" s="9"/>
      <c r="R140" s="9"/>
      <c r="S140" s="9"/>
      <c r="T140" s="9"/>
      <c r="U140" s="9"/>
      <c r="V140" s="9"/>
      <c r="W140" s="9"/>
      <c r="X140" s="9"/>
      <c r="Y140" s="9"/>
      <c r="Z140" s="9"/>
    </row>
    <row r="141" spans="1:26" ht="12.75" customHeight="1">
      <c r="A141" s="212" t="str">
        <f>A123</f>
        <v>Quarter 1 status report (12/31/2019):</v>
      </c>
      <c r="B141" s="213"/>
      <c r="C141" s="213"/>
      <c r="D141" s="213"/>
      <c r="E141" s="213"/>
      <c r="F141" s="213"/>
      <c r="G141" s="213"/>
      <c r="H141" s="213"/>
      <c r="I141" s="213"/>
      <c r="J141" s="213"/>
      <c r="K141" s="213"/>
      <c r="L141" s="213"/>
      <c r="M141" s="214"/>
      <c r="N141" s="9"/>
      <c r="O141" s="9"/>
      <c r="P141" s="9"/>
      <c r="Q141" s="9"/>
      <c r="R141" s="9"/>
      <c r="S141" s="9"/>
      <c r="T141" s="9"/>
      <c r="U141" s="9"/>
      <c r="V141" s="9"/>
      <c r="W141" s="9"/>
      <c r="X141" s="9"/>
      <c r="Y141" s="9"/>
      <c r="Z141" s="9"/>
    </row>
    <row r="142" spans="1:26" ht="12.75" customHeight="1">
      <c r="A142" s="209"/>
      <c r="B142" s="156"/>
      <c r="C142" s="156"/>
      <c r="D142" s="156"/>
      <c r="E142" s="156"/>
      <c r="F142" s="156"/>
      <c r="G142" s="156"/>
      <c r="H142" s="156"/>
      <c r="I142" s="156"/>
      <c r="J142" s="156"/>
      <c r="K142" s="156"/>
      <c r="L142" s="156"/>
      <c r="M142" s="210"/>
      <c r="N142" s="9"/>
      <c r="O142" s="9"/>
      <c r="P142" s="9"/>
      <c r="Q142" s="9"/>
      <c r="R142" s="9"/>
      <c r="S142" s="9"/>
      <c r="T142" s="9"/>
      <c r="U142" s="9"/>
      <c r="V142" s="9"/>
      <c r="W142" s="9"/>
      <c r="X142" s="9"/>
      <c r="Y142" s="9"/>
      <c r="Z142" s="9"/>
    </row>
    <row r="143" spans="1:26" ht="12.75" customHeight="1">
      <c r="A143" s="211" t="str">
        <f>A125</f>
        <v>Quarter 2 status report (3/31/2020):</v>
      </c>
      <c r="B143" s="156"/>
      <c r="C143" s="156"/>
      <c r="D143" s="156"/>
      <c r="E143" s="156"/>
      <c r="F143" s="156"/>
      <c r="G143" s="156"/>
      <c r="H143" s="156"/>
      <c r="I143" s="156"/>
      <c r="J143" s="156"/>
      <c r="K143" s="156"/>
      <c r="L143" s="156"/>
      <c r="M143" s="210"/>
      <c r="N143" s="9"/>
      <c r="O143" s="9"/>
      <c r="P143" s="9"/>
      <c r="Q143" s="9"/>
      <c r="R143" s="9"/>
      <c r="S143" s="9"/>
      <c r="T143" s="9"/>
      <c r="U143" s="9"/>
      <c r="V143" s="9"/>
      <c r="W143" s="9"/>
      <c r="X143" s="9"/>
      <c r="Y143" s="9"/>
      <c r="Z143" s="9"/>
    </row>
    <row r="144" spans="1:26" ht="12.75" customHeight="1">
      <c r="A144" s="209"/>
      <c r="B144" s="156"/>
      <c r="C144" s="156"/>
      <c r="D144" s="156"/>
      <c r="E144" s="156"/>
      <c r="F144" s="156"/>
      <c r="G144" s="156"/>
      <c r="H144" s="156"/>
      <c r="I144" s="156"/>
      <c r="J144" s="156"/>
      <c r="K144" s="156"/>
      <c r="L144" s="156"/>
      <c r="M144" s="210"/>
      <c r="N144" s="9"/>
      <c r="O144" s="9"/>
      <c r="P144" s="9"/>
      <c r="Q144" s="9"/>
      <c r="R144" s="9"/>
      <c r="S144" s="9"/>
      <c r="T144" s="9"/>
      <c r="U144" s="9"/>
      <c r="V144" s="9"/>
      <c r="W144" s="9"/>
      <c r="X144" s="9"/>
      <c r="Y144" s="9"/>
      <c r="Z144" s="9"/>
    </row>
    <row r="145" spans="1:26" ht="12.75" customHeight="1">
      <c r="A145" s="211" t="str">
        <f>A127</f>
        <v>Quarter 3 status report (6/30/2020):</v>
      </c>
      <c r="B145" s="156"/>
      <c r="C145" s="156"/>
      <c r="D145" s="156"/>
      <c r="E145" s="156"/>
      <c r="F145" s="156"/>
      <c r="G145" s="156"/>
      <c r="H145" s="156"/>
      <c r="I145" s="156"/>
      <c r="J145" s="156"/>
      <c r="K145" s="156"/>
      <c r="L145" s="156"/>
      <c r="M145" s="210"/>
      <c r="N145" s="9"/>
      <c r="O145" s="9"/>
      <c r="P145" s="9"/>
      <c r="Q145" s="9"/>
      <c r="R145" s="9"/>
      <c r="S145" s="9"/>
      <c r="T145" s="9"/>
      <c r="U145" s="9"/>
      <c r="V145" s="9"/>
      <c r="W145" s="9"/>
      <c r="X145" s="9"/>
      <c r="Y145" s="9"/>
      <c r="Z145" s="9"/>
    </row>
    <row r="146" spans="1:26" ht="12.75" customHeight="1">
      <c r="A146" s="209"/>
      <c r="B146" s="156"/>
      <c r="C146" s="156"/>
      <c r="D146" s="156"/>
      <c r="E146" s="156"/>
      <c r="F146" s="156"/>
      <c r="G146" s="156"/>
      <c r="H146" s="156"/>
      <c r="I146" s="156"/>
      <c r="J146" s="156"/>
      <c r="K146" s="156"/>
      <c r="L146" s="156"/>
      <c r="M146" s="210"/>
      <c r="N146" s="9"/>
      <c r="O146" s="9"/>
      <c r="P146" s="9"/>
      <c r="Q146" s="9"/>
      <c r="R146" s="9"/>
      <c r="S146" s="9"/>
      <c r="T146" s="9"/>
      <c r="U146" s="9"/>
      <c r="V146" s="9"/>
      <c r="W146" s="9"/>
      <c r="X146" s="9"/>
      <c r="Y146" s="9"/>
      <c r="Z146" s="9"/>
    </row>
    <row r="147" spans="1:26" ht="12.75" customHeight="1">
      <c r="A147" s="211" t="str">
        <f>A129</f>
        <v>Quarter 4 status report (9/30/2020):</v>
      </c>
      <c r="B147" s="156"/>
      <c r="C147" s="156"/>
      <c r="D147" s="156"/>
      <c r="E147" s="156"/>
      <c r="F147" s="156"/>
      <c r="G147" s="156"/>
      <c r="H147" s="156"/>
      <c r="I147" s="156"/>
      <c r="J147" s="156"/>
      <c r="K147" s="156"/>
      <c r="L147" s="156"/>
      <c r="M147" s="210"/>
      <c r="N147" s="9"/>
      <c r="O147" s="9"/>
      <c r="P147" s="9"/>
      <c r="Q147" s="9"/>
      <c r="R147" s="9"/>
      <c r="S147" s="9"/>
      <c r="T147" s="9"/>
      <c r="U147" s="9"/>
      <c r="V147" s="9"/>
      <c r="W147" s="9"/>
      <c r="X147" s="9"/>
      <c r="Y147" s="9"/>
      <c r="Z147" s="9"/>
    </row>
    <row r="148" spans="1:26" ht="12.75" customHeight="1">
      <c r="A148" s="209"/>
      <c r="B148" s="156"/>
      <c r="C148" s="156"/>
      <c r="D148" s="156"/>
      <c r="E148" s="156"/>
      <c r="F148" s="156"/>
      <c r="G148" s="156"/>
      <c r="H148" s="156"/>
      <c r="I148" s="156"/>
      <c r="J148" s="156"/>
      <c r="K148" s="156"/>
      <c r="L148" s="156"/>
      <c r="M148" s="210"/>
      <c r="N148" s="9"/>
      <c r="O148" s="9"/>
      <c r="P148" s="9"/>
      <c r="Q148" s="9"/>
      <c r="R148" s="9"/>
      <c r="S148" s="9"/>
      <c r="T148" s="9"/>
      <c r="U148" s="9"/>
      <c r="V148" s="9"/>
      <c r="W148" s="9"/>
      <c r="X148" s="9"/>
      <c r="Y148" s="9"/>
      <c r="Z148" s="9"/>
    </row>
    <row r="149" spans="1:26" ht="12.75" customHeight="1">
      <c r="A149" s="211" t="str">
        <f>A131</f>
        <v>Quarter 5 status report (12/31/2020):</v>
      </c>
      <c r="B149" s="156"/>
      <c r="C149" s="156"/>
      <c r="D149" s="156"/>
      <c r="E149" s="156"/>
      <c r="F149" s="156"/>
      <c r="G149" s="156"/>
      <c r="H149" s="156"/>
      <c r="I149" s="156"/>
      <c r="J149" s="156"/>
      <c r="K149" s="156"/>
      <c r="L149" s="156"/>
      <c r="M149" s="210"/>
      <c r="N149" s="9"/>
      <c r="O149" s="9"/>
      <c r="P149" s="9"/>
      <c r="Q149" s="9"/>
      <c r="R149" s="9"/>
      <c r="S149" s="9"/>
      <c r="T149" s="9"/>
      <c r="U149" s="9"/>
      <c r="V149" s="9"/>
      <c r="W149" s="9"/>
      <c r="X149" s="9"/>
      <c r="Y149" s="9"/>
      <c r="Z149" s="9"/>
    </row>
    <row r="150" spans="1:26" ht="12.75" customHeight="1">
      <c r="A150" s="209"/>
      <c r="B150" s="156"/>
      <c r="C150" s="156"/>
      <c r="D150" s="156"/>
      <c r="E150" s="156"/>
      <c r="F150" s="156"/>
      <c r="G150" s="156"/>
      <c r="H150" s="156"/>
      <c r="I150" s="156"/>
      <c r="J150" s="156"/>
      <c r="K150" s="156"/>
      <c r="L150" s="156"/>
      <c r="M150" s="210"/>
      <c r="N150" s="9"/>
      <c r="O150" s="9"/>
      <c r="P150" s="9"/>
      <c r="Q150" s="9"/>
      <c r="R150" s="9"/>
      <c r="S150" s="9"/>
      <c r="T150" s="9"/>
      <c r="U150" s="9"/>
      <c r="V150" s="9"/>
      <c r="W150" s="9"/>
      <c r="X150" s="9"/>
      <c r="Y150" s="9"/>
      <c r="Z150" s="9"/>
    </row>
    <row r="151" spans="1:26" ht="12.75" customHeight="1">
      <c r="A151" s="211" t="str">
        <f>A133</f>
        <v>Quarter 6 status report (3/31/2021):</v>
      </c>
      <c r="B151" s="156"/>
      <c r="C151" s="156"/>
      <c r="D151" s="156"/>
      <c r="E151" s="156"/>
      <c r="F151" s="156"/>
      <c r="G151" s="156"/>
      <c r="H151" s="156"/>
      <c r="I151" s="156"/>
      <c r="J151" s="156"/>
      <c r="K151" s="156"/>
      <c r="L151" s="156"/>
      <c r="M151" s="210"/>
      <c r="N151" s="9"/>
      <c r="O151" s="9"/>
      <c r="P151" s="9"/>
      <c r="Q151" s="9"/>
      <c r="R151" s="9"/>
      <c r="S151" s="9"/>
      <c r="T151" s="9"/>
      <c r="U151" s="9"/>
      <c r="V151" s="9"/>
      <c r="W151" s="9"/>
      <c r="X151" s="9"/>
      <c r="Y151" s="9"/>
      <c r="Z151" s="9"/>
    </row>
    <row r="152" spans="1:26" ht="12.75" customHeight="1">
      <c r="A152" s="209"/>
      <c r="B152" s="156"/>
      <c r="C152" s="156"/>
      <c r="D152" s="156"/>
      <c r="E152" s="156"/>
      <c r="F152" s="156"/>
      <c r="G152" s="156"/>
      <c r="H152" s="156"/>
      <c r="I152" s="156"/>
      <c r="J152" s="156"/>
      <c r="K152" s="156"/>
      <c r="L152" s="156"/>
      <c r="M152" s="210"/>
      <c r="N152" s="9"/>
      <c r="O152" s="9"/>
      <c r="P152" s="9"/>
      <c r="Q152" s="9"/>
      <c r="R152" s="9"/>
      <c r="S152" s="9"/>
      <c r="T152" s="9"/>
      <c r="U152" s="9"/>
      <c r="V152" s="9"/>
      <c r="W152" s="9"/>
      <c r="X152" s="9"/>
      <c r="Y152" s="9"/>
      <c r="Z152" s="9"/>
    </row>
    <row r="153" spans="1:26" ht="12.75" customHeight="1">
      <c r="A153" s="211" t="str">
        <f>A135</f>
        <v>Quarter 7 status report (6/30/2021):</v>
      </c>
      <c r="B153" s="156"/>
      <c r="C153" s="156"/>
      <c r="D153" s="156"/>
      <c r="E153" s="156"/>
      <c r="F153" s="156"/>
      <c r="G153" s="156"/>
      <c r="H153" s="156"/>
      <c r="I153" s="156"/>
      <c r="J153" s="156"/>
      <c r="K153" s="156"/>
      <c r="L153" s="156"/>
      <c r="M153" s="210"/>
      <c r="N153" s="9"/>
      <c r="O153" s="9"/>
      <c r="P153" s="9"/>
      <c r="Q153" s="9"/>
      <c r="R153" s="9"/>
      <c r="S153" s="9"/>
      <c r="T153" s="9"/>
      <c r="U153" s="9"/>
      <c r="V153" s="9"/>
      <c r="W153" s="9"/>
      <c r="X153" s="9"/>
      <c r="Y153" s="9"/>
      <c r="Z153" s="9"/>
    </row>
    <row r="154" spans="1:26" ht="12.75" customHeight="1">
      <c r="A154" s="209"/>
      <c r="B154" s="156"/>
      <c r="C154" s="156"/>
      <c r="D154" s="156"/>
      <c r="E154" s="156"/>
      <c r="F154" s="156"/>
      <c r="G154" s="156"/>
      <c r="H154" s="156"/>
      <c r="I154" s="156"/>
      <c r="J154" s="156"/>
      <c r="K154" s="156"/>
      <c r="L154" s="156"/>
      <c r="M154" s="210"/>
      <c r="N154" s="9"/>
      <c r="O154" s="9"/>
      <c r="P154" s="9"/>
      <c r="Q154" s="9"/>
      <c r="R154" s="9"/>
      <c r="S154" s="9"/>
      <c r="T154" s="9"/>
      <c r="U154" s="9"/>
      <c r="V154" s="9"/>
      <c r="W154" s="9"/>
      <c r="X154" s="9"/>
      <c r="Y154" s="9"/>
      <c r="Z154" s="9"/>
    </row>
    <row r="155" spans="1:26" ht="12.75" customHeight="1">
      <c r="A155" s="211" t="str">
        <f>A137</f>
        <v>Quarter 8 status report (9/30/2021):</v>
      </c>
      <c r="B155" s="156"/>
      <c r="C155" s="156"/>
      <c r="D155" s="156"/>
      <c r="E155" s="156"/>
      <c r="F155" s="156"/>
      <c r="G155" s="156"/>
      <c r="H155" s="156"/>
      <c r="I155" s="156"/>
      <c r="J155" s="156"/>
      <c r="K155" s="156"/>
      <c r="L155" s="156"/>
      <c r="M155" s="210"/>
      <c r="N155" s="9"/>
      <c r="O155" s="9"/>
      <c r="P155" s="9"/>
      <c r="Q155" s="9"/>
      <c r="R155" s="9"/>
      <c r="S155" s="9"/>
      <c r="T155" s="9"/>
      <c r="U155" s="9"/>
      <c r="V155" s="9"/>
      <c r="W155" s="9"/>
      <c r="X155" s="9"/>
      <c r="Y155" s="9"/>
      <c r="Z155" s="9"/>
    </row>
    <row r="156" spans="1:26" ht="12.75" customHeight="1">
      <c r="A156" s="215"/>
      <c r="B156" s="216"/>
      <c r="C156" s="216"/>
      <c r="D156" s="216"/>
      <c r="E156" s="216"/>
      <c r="F156" s="216"/>
      <c r="G156" s="216"/>
      <c r="H156" s="216"/>
      <c r="I156" s="216"/>
      <c r="J156" s="216"/>
      <c r="K156" s="216"/>
      <c r="L156" s="216"/>
      <c r="M156" s="217"/>
      <c r="N156" s="9"/>
      <c r="O156" s="9"/>
      <c r="P156" s="9"/>
      <c r="Q156" s="9"/>
      <c r="R156" s="9"/>
      <c r="S156" s="9"/>
      <c r="T156" s="9"/>
      <c r="U156" s="9"/>
      <c r="V156" s="9"/>
      <c r="W156" s="9"/>
      <c r="X156" s="9"/>
      <c r="Y156" s="9"/>
      <c r="Z156" s="9"/>
    </row>
    <row r="157" spans="1:26" ht="12.75" customHeight="1">
      <c r="A157" s="63"/>
      <c r="B157" s="63"/>
      <c r="C157" s="63"/>
      <c r="D157" s="9"/>
      <c r="E157" s="63"/>
      <c r="F157" s="63"/>
      <c r="G157" s="63"/>
      <c r="H157" s="63"/>
      <c r="I157" s="63"/>
      <c r="J157" s="63"/>
      <c r="K157" s="63"/>
      <c r="L157" s="63"/>
      <c r="M157" s="63"/>
      <c r="N157" s="64"/>
      <c r="O157" s="64"/>
      <c r="P157" s="64"/>
      <c r="Q157" s="64"/>
      <c r="R157" s="64"/>
      <c r="S157" s="64"/>
      <c r="T157" s="64"/>
      <c r="U157" s="64"/>
      <c r="V157" s="64"/>
      <c r="W157" s="64"/>
      <c r="X157" s="64"/>
      <c r="Y157" s="64"/>
      <c r="Z157" s="64"/>
    </row>
    <row r="158" spans="1:26" ht="12.75" customHeight="1">
      <c r="A158" s="65"/>
      <c r="B158" s="65"/>
      <c r="C158" s="65"/>
      <c r="D158" s="9"/>
      <c r="E158" s="65"/>
      <c r="F158" s="65"/>
      <c r="G158" s="65"/>
      <c r="H158" s="65"/>
      <c r="I158" s="65"/>
      <c r="J158" s="65"/>
      <c r="K158" s="65"/>
      <c r="L158" s="65"/>
      <c r="M158" s="65"/>
      <c r="N158" s="9"/>
      <c r="O158" s="9"/>
      <c r="P158" s="9"/>
      <c r="Q158" s="9"/>
      <c r="R158" s="9"/>
      <c r="S158" s="9"/>
      <c r="T158" s="9"/>
      <c r="U158" s="9"/>
      <c r="V158" s="9"/>
      <c r="W158" s="9"/>
      <c r="X158" s="9"/>
      <c r="Y158" s="9"/>
      <c r="Z158" s="9"/>
    </row>
    <row r="159" spans="1:26" ht="12.7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2.7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2.7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2.7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2.7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2.7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2.7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2.7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2.7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2.7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2.7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2.7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2.7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2.7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2.7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2.7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2.7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2.7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2.7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2.7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2.7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2.7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2.7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2.7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2.7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2.7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2.7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2.7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2.7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2.7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2.7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2.7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2.7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2.7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2.7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2.7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2.7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2.7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2.7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2.7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2.7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2.7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2.75"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2.75" customHeight="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2.75" customHeight="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2.75" customHeight="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2.75" customHeight="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2.75" customHeight="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2.75" customHeight="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2.75" customHeight="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2.75" customHeight="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2.75" customHeight="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2.75" customHeight="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2.75" customHeight="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2.75" customHeight="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2.75" customHeight="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2.75" customHeight="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2.75" customHeight="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2.75" customHeight="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2.75" customHeight="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2.75" customHeight="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2.75" customHeight="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2.75" customHeight="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2.75" customHeight="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2.75" customHeight="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2.75" customHeight="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2.75" customHeight="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2.75" customHeight="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2.75" customHeight="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2.75" customHeight="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2.75" customHeight="1">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2.75" customHeight="1">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2.75" customHeight="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2.75" customHeight="1">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2.75" customHeight="1">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2.75" customHeight="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2.75" customHeight="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2.75" customHeight="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2.75" customHeight="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2.75" customHeight="1">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2.75" customHeight="1">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2.75" customHeight="1">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2.75" customHeight="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2.75" customHeight="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2.75" customHeight="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2.75" customHeight="1">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2.75" customHeight="1">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2.75" customHeight="1">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2.75" customHeight="1">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2.75" customHeight="1">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2.75" customHeight="1">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2.75" customHeight="1">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2.75" customHeight="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2.75" customHeight="1">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2.75" customHeight="1">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2.75" customHeight="1">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2.75" customHeight="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2.75" customHeight="1">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2.75" customHeight="1">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2.75" customHeight="1">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2.75" customHeight="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2.75" customHeight="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2.75" customHeight="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2.75" customHeight="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2.75" customHeight="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2.75" customHeight="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2.75" customHeight="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2.7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2.75" customHeight="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2.75" customHeight="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2.75" customHeight="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2.75" customHeight="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2.75" customHeight="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2.75" customHeight="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2.75" customHeight="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2.75" customHeight="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2.75" customHeight="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2.75" customHeight="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2.75" customHeight="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2.75" customHeight="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2.75" customHeight="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2.75" customHeight="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2.75" customHeight="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2.75" customHeight="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2.75" customHeight="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2.75" customHeight="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2.75" customHeight="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2.75" customHeight="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2.75" customHeight="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2.75" customHeight="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2.75" customHeight="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2.75" customHeight="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2.75" customHeight="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2.75" customHeight="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2.75" customHeight="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2.75" customHeight="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2.75" customHeight="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2.75" customHeight="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2.75" customHeight="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2.75" customHeight="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2.75" customHeight="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2.75" customHeight="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2.75" customHeight="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2.75" customHeight="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2.75" customHeight="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2.75" customHeight="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2.75" customHeight="1">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2.75" customHeight="1">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2.75" customHeight="1">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2.75" customHeight="1">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2.75" customHeight="1">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2.75" customHeight="1">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2.75" customHeight="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2.75" customHeight="1">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2.75" customHeight="1">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2.75" customHeight="1">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2.75" customHeight="1">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2.75" customHeight="1">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2.75" customHeight="1">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2.75" customHeight="1">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2.75" customHeight="1">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2.75" customHeight="1">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2.75" customHeight="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2.75" customHeight="1">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2.75" customHeight="1">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2.75" customHeight="1">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2.75" customHeight="1">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2.75" customHeight="1">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2.75" customHeight="1">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2.75" customHeight="1">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2.75" customHeight="1">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2.75" customHeight="1">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2.75" customHeight="1">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2.75" customHeight="1">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2.75" customHeight="1">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2.75" customHeight="1">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2.75" customHeight="1">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2.75" customHeight="1">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2.75" customHeight="1">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2.75" customHeight="1">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2.75" customHeight="1">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2.75" customHeight="1">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2.75" customHeight="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2.75" customHeight="1">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2.75" customHeight="1">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2.75" customHeight="1">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2.75" customHeight="1">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2.75" customHeight="1">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2.75" customHeight="1">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2.75" customHeight="1">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2.75" customHeight="1">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2.75" customHeight="1">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2.75" customHeight="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2.75" customHeight="1">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2.75" customHeight="1">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2.75" customHeight="1">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2.75" customHeight="1">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5.75" customHeight="1"/>
    <row r="357" spans="1:26" ht="15.75" customHeight="1"/>
    <row r="358" spans="1:26" ht="15.75" customHeight="1"/>
    <row r="359" spans="1:26" ht="15.75" customHeight="1"/>
    <row r="360" spans="1:26" ht="15.75" customHeight="1"/>
    <row r="361" spans="1:26" ht="15.75" customHeight="1"/>
    <row r="362" spans="1:26" ht="15.75" customHeight="1"/>
    <row r="363" spans="1:26" ht="15.75" customHeight="1"/>
    <row r="364" spans="1:26" ht="15.75" customHeight="1"/>
    <row r="365" spans="1:26" ht="15.75" customHeight="1"/>
    <row r="366" spans="1:26" ht="15.75" customHeight="1"/>
    <row r="367" spans="1:26" ht="15.75" customHeight="1"/>
    <row r="368" spans="1:26"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7">
    <mergeCell ref="A132:M132"/>
    <mergeCell ref="A133:M133"/>
    <mergeCell ref="A130:M130"/>
    <mergeCell ref="A131:M131"/>
    <mergeCell ref="A134:M134"/>
    <mergeCell ref="A126:M126"/>
    <mergeCell ref="A76:M76"/>
    <mergeCell ref="A120:M120"/>
    <mergeCell ref="L121:M121"/>
    <mergeCell ref="L122:M122"/>
    <mergeCell ref="A121:K122"/>
    <mergeCell ref="A129:M129"/>
    <mergeCell ref="A128:M128"/>
    <mergeCell ref="A127:M127"/>
    <mergeCell ref="A125:M125"/>
    <mergeCell ref="A81:M81"/>
    <mergeCell ref="A85:K86"/>
    <mergeCell ref="A87:M87"/>
    <mergeCell ref="L85:M85"/>
    <mergeCell ref="L86:M86"/>
    <mergeCell ref="A84:M84"/>
    <mergeCell ref="A91:M91"/>
    <mergeCell ref="A92:M92"/>
    <mergeCell ref="A105:M105"/>
    <mergeCell ref="A90:M90"/>
    <mergeCell ref="A111:M111"/>
    <mergeCell ref="A112:M112"/>
    <mergeCell ref="A110:M110"/>
    <mergeCell ref="A106:M106"/>
    <mergeCell ref="A109:M109"/>
    <mergeCell ref="A113:M113"/>
    <mergeCell ref="A119:M119"/>
    <mergeCell ref="A116:M116"/>
    <mergeCell ref="A117:M117"/>
    <mergeCell ref="A118:M118"/>
    <mergeCell ref="A114:M114"/>
    <mergeCell ref="A153:M153"/>
    <mergeCell ref="A154:M154"/>
    <mergeCell ref="A155:M155"/>
    <mergeCell ref="A156:M156"/>
    <mergeCell ref="A147:M147"/>
    <mergeCell ref="A148:M148"/>
    <mergeCell ref="A149:M149"/>
    <mergeCell ref="A135:M135"/>
    <mergeCell ref="A136:M136"/>
    <mergeCell ref="A137:M137"/>
    <mergeCell ref="A138:M138"/>
    <mergeCell ref="A145:M145"/>
    <mergeCell ref="A146:M146"/>
    <mergeCell ref="A139:K140"/>
    <mergeCell ref="L139:M139"/>
    <mergeCell ref="L140:M140"/>
    <mergeCell ref="A142:M142"/>
    <mergeCell ref="A141:M141"/>
    <mergeCell ref="A143:M143"/>
    <mergeCell ref="A144:M144"/>
    <mergeCell ref="A152:M152"/>
    <mergeCell ref="A151:M151"/>
    <mergeCell ref="A150:M150"/>
    <mergeCell ref="A20:M20"/>
    <mergeCell ref="A21:M21"/>
    <mergeCell ref="A29:M29"/>
    <mergeCell ref="A28:L28"/>
    <mergeCell ref="A15:M15"/>
    <mergeCell ref="A14:M14"/>
    <mergeCell ref="A11:M11"/>
    <mergeCell ref="A10:M10"/>
    <mergeCell ref="B8:B9"/>
    <mergeCell ref="A8:A9"/>
    <mergeCell ref="C8:C9"/>
    <mergeCell ref="D8:D9"/>
    <mergeCell ref="A16:M16"/>
    <mergeCell ref="A1:M1"/>
    <mergeCell ref="F4:M4"/>
    <mergeCell ref="B4:E4"/>
    <mergeCell ref="B6:B7"/>
    <mergeCell ref="C6:C7"/>
    <mergeCell ref="D6:D7"/>
    <mergeCell ref="A6:A7"/>
    <mergeCell ref="A124:M124"/>
    <mergeCell ref="A123:M123"/>
    <mergeCell ref="A115:M115"/>
    <mergeCell ref="A107:M107"/>
    <mergeCell ref="A108:M108"/>
    <mergeCell ref="A99:M99"/>
    <mergeCell ref="A100:M100"/>
    <mergeCell ref="A42:M42"/>
    <mergeCell ref="A43:M43"/>
    <mergeCell ref="A40:M40"/>
    <mergeCell ref="A36:M36"/>
    <mergeCell ref="A37:M37"/>
    <mergeCell ref="A38:M38"/>
    <mergeCell ref="A39:M39"/>
    <mergeCell ref="A34:M34"/>
    <mergeCell ref="A35:M35"/>
    <mergeCell ref="A31:K32"/>
    <mergeCell ref="A72:M72"/>
    <mergeCell ref="A73:M73"/>
    <mergeCell ref="A12:M12"/>
    <mergeCell ref="A13:M13"/>
    <mergeCell ref="A24:M24"/>
    <mergeCell ref="A25:M25"/>
    <mergeCell ref="A26:M26"/>
    <mergeCell ref="A27:M27"/>
    <mergeCell ref="F2:M3"/>
    <mergeCell ref="A2:E3"/>
    <mergeCell ref="L31:M31"/>
    <mergeCell ref="L32:M32"/>
    <mergeCell ref="A30:M30"/>
    <mergeCell ref="A44:M44"/>
    <mergeCell ref="A45:M45"/>
    <mergeCell ref="A48:M48"/>
    <mergeCell ref="A49:K50"/>
    <mergeCell ref="A41:M41"/>
    <mergeCell ref="A33:M33"/>
    <mergeCell ref="A19:M19"/>
    <mergeCell ref="A18:M18"/>
    <mergeCell ref="A17:M17"/>
    <mergeCell ref="A23:M23"/>
    <mergeCell ref="A22:M22"/>
    <mergeCell ref="A71:M71"/>
    <mergeCell ref="A70:M70"/>
    <mergeCell ref="A64:M64"/>
    <mergeCell ref="A63:M63"/>
    <mergeCell ref="A65:M65"/>
    <mergeCell ref="A66:M66"/>
    <mergeCell ref="A61:M61"/>
    <mergeCell ref="A69:M69"/>
    <mergeCell ref="A62:M62"/>
    <mergeCell ref="A67:K68"/>
    <mergeCell ref="L67:M67"/>
    <mergeCell ref="L68:M68"/>
    <mergeCell ref="A96:M96"/>
    <mergeCell ref="A95:M95"/>
    <mergeCell ref="A74:M74"/>
    <mergeCell ref="A75:M75"/>
    <mergeCell ref="A97:M97"/>
    <mergeCell ref="A98:M98"/>
    <mergeCell ref="A103:K104"/>
    <mergeCell ref="A102:M102"/>
    <mergeCell ref="A101:M101"/>
    <mergeCell ref="L104:M104"/>
    <mergeCell ref="L103:M103"/>
    <mergeCell ref="A93:M93"/>
    <mergeCell ref="A94:M94"/>
    <mergeCell ref="A82:M82"/>
    <mergeCell ref="A83:M83"/>
    <mergeCell ref="A88:M88"/>
    <mergeCell ref="A89:M89"/>
    <mergeCell ref="A79:M79"/>
    <mergeCell ref="A77:M77"/>
    <mergeCell ref="A78:M78"/>
    <mergeCell ref="A80:M80"/>
    <mergeCell ref="A54:M54"/>
    <mergeCell ref="A53:M53"/>
    <mergeCell ref="A47:M47"/>
    <mergeCell ref="A46:M46"/>
    <mergeCell ref="A59:M59"/>
    <mergeCell ref="A60:M60"/>
    <mergeCell ref="A51:M51"/>
    <mergeCell ref="A52:M52"/>
    <mergeCell ref="A57:M57"/>
    <mergeCell ref="L50:M50"/>
    <mergeCell ref="L49:M49"/>
    <mergeCell ref="A58:M58"/>
    <mergeCell ref="A55:M55"/>
    <mergeCell ref="A56:M56"/>
  </mergeCells>
  <conditionalFormatting sqref="C6:D9">
    <cfRule type="cellIs" dxfId="131" priority="1" operator="greaterThanOrEqual">
      <formula>0.75</formula>
    </cfRule>
  </conditionalFormatting>
  <conditionalFormatting sqref="C6:D9">
    <cfRule type="cellIs" dxfId="130" priority="2" operator="equal">
      <formula>0</formula>
    </cfRule>
  </conditionalFormatting>
  <conditionalFormatting sqref="C6:D9">
    <cfRule type="cellIs" dxfId="129" priority="3" operator="lessThan">
      <formula>0.75</formula>
    </cfRule>
  </conditionalFormatting>
  <conditionalFormatting sqref="M28">
    <cfRule type="notContainsBlanks" dxfId="128" priority="4">
      <formula>LEN(TRIM(M28))&gt;0</formula>
    </cfRule>
  </conditionalFormatting>
  <hyperlinks>
    <hyperlink ref="A4" location="Biennial SQSP Overview!A1" display="'Biennial SQSP Overview'!A1"/>
  </hyperlinks>
  <printOptions horizontalCentered="1"/>
  <pageMargins left="0.2" right="0.2" top="0.25" bottom="0.25" header="0" footer="0"/>
  <pageSetup fitToHeight="0" orientation="portrait"/>
  <extLst>
    <ext xmlns:x14="http://schemas.microsoft.com/office/spreadsheetml/2009/9/main" uri="{CCE6A557-97BC-4b89-ADB6-D9C93CAAB3DF}">
      <x14:dataValidations xmlns:xm="http://schemas.microsoft.com/office/excel/2006/main" count="1">
        <x14:dataValidation type="list" allowBlank="1" showInputMessage="1" showErrorMessage="1" prompt="Value is not valid. - The value you entered is not valid. Select a value from the drop-down menu.">
          <x14:formula1>
            <xm:f>tables!$A$5:$A$13</xm:f>
          </x14:formula1>
          <xm:sqref>L32 L50 L68 L86 L104 L122 L140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heetViews>
  <sheetFormatPr defaultColWidth="14.42578125" defaultRowHeight="15" customHeight="1"/>
  <cols>
    <col min="1" max="1" width="53.28515625" customWidth="1"/>
    <col min="2" max="2" width="13.140625" customWidth="1"/>
    <col min="3" max="3" width="12.85546875" customWidth="1"/>
    <col min="4" max="4" width="12.85546875" hidden="1" customWidth="1"/>
    <col min="5" max="5" width="11.28515625" customWidth="1"/>
    <col min="6" max="6" width="11.42578125" customWidth="1"/>
    <col min="7" max="9" width="10.7109375" customWidth="1"/>
    <col min="10" max="10" width="11.85546875" customWidth="1"/>
    <col min="11" max="13" width="10.7109375" customWidth="1"/>
    <col min="14" max="26" width="8.85546875" customWidth="1"/>
  </cols>
  <sheetData>
    <row r="1" spans="1:26" ht="12.75" customHeight="1">
      <c r="A1" s="238" t="s">
        <v>164</v>
      </c>
      <c r="B1" s="232"/>
      <c r="C1" s="232"/>
      <c r="D1" s="232"/>
      <c r="E1" s="232"/>
      <c r="F1" s="232"/>
      <c r="G1" s="232"/>
      <c r="H1" s="232"/>
      <c r="I1" s="232"/>
      <c r="J1" s="232"/>
      <c r="K1" s="232"/>
      <c r="L1" s="232"/>
      <c r="M1" s="219"/>
      <c r="N1" s="24"/>
      <c r="O1" s="24"/>
      <c r="P1" s="24"/>
      <c r="Q1" s="24"/>
      <c r="R1" s="24"/>
      <c r="S1" s="24"/>
      <c r="T1" s="24"/>
      <c r="U1" s="24"/>
      <c r="V1" s="24"/>
      <c r="W1" s="24"/>
      <c r="X1" s="24"/>
      <c r="Y1" s="24"/>
      <c r="Z1" s="24"/>
    </row>
    <row r="2" spans="1:26" ht="14.25" customHeight="1">
      <c r="A2" s="239" t="str">
        <f>"State:  " &amp;'Biennial SQSP Overview'!A1:G1</f>
        <v>State:  Maryland</v>
      </c>
      <c r="B2" s="213"/>
      <c r="C2" s="213"/>
      <c r="D2" s="213"/>
      <c r="E2" s="214"/>
      <c r="F2" s="237" t="str">
        <f>"Federal Fiscal Year: "&amp;RIGHT('Biennial SQSP Overview'!A2,4)&amp; "-" &amp; RIGHT('Alternate Year Overview'!A2, 4)&amp;" SQSP Corrective Action Plan &amp; Progress Report"</f>
        <v>Federal Fiscal Year: 2020-2021 SQSP Corrective Action Plan &amp; Progress Report</v>
      </c>
      <c r="G2" s="213"/>
      <c r="H2" s="213"/>
      <c r="I2" s="213"/>
      <c r="J2" s="213"/>
      <c r="K2" s="213"/>
      <c r="L2" s="213"/>
      <c r="M2" s="214"/>
      <c r="N2" s="9"/>
      <c r="O2" s="9"/>
      <c r="P2" s="9"/>
      <c r="Q2" s="9"/>
      <c r="R2" s="9"/>
      <c r="S2" s="9"/>
      <c r="T2" s="9"/>
      <c r="U2" s="9"/>
      <c r="V2" s="9"/>
      <c r="W2" s="9"/>
      <c r="X2" s="9"/>
      <c r="Y2" s="9"/>
      <c r="Z2" s="9"/>
    </row>
    <row r="3" spans="1:26" ht="13.5" customHeight="1">
      <c r="A3" s="221"/>
      <c r="B3" s="216"/>
      <c r="C3" s="216"/>
      <c r="D3" s="216"/>
      <c r="E3" s="217"/>
      <c r="F3" s="221"/>
      <c r="G3" s="216"/>
      <c r="H3" s="216"/>
      <c r="I3" s="216"/>
      <c r="J3" s="216"/>
      <c r="K3" s="216"/>
      <c r="L3" s="216"/>
      <c r="M3" s="217"/>
      <c r="N3" s="9"/>
      <c r="O3" s="9"/>
      <c r="P3" s="9"/>
      <c r="Q3" s="9"/>
      <c r="R3" s="9"/>
      <c r="S3" s="9"/>
      <c r="T3" s="9"/>
      <c r="U3" s="9"/>
      <c r="V3" s="9"/>
      <c r="W3" s="9"/>
      <c r="X3" s="9"/>
      <c r="Y3" s="9"/>
      <c r="Z3" s="9"/>
    </row>
    <row r="4" spans="1:26" ht="15.75" customHeight="1">
      <c r="A4" s="28" t="s">
        <v>82</v>
      </c>
      <c r="B4" s="233" t="str">
        <f>"Back to Alternate Overview " &amp; RIGHT('Alternate Year Overview'!A2, 4)</f>
        <v>Back to Alternate Overview 2021</v>
      </c>
      <c r="C4" s="232"/>
      <c r="D4" s="232"/>
      <c r="E4" s="219"/>
      <c r="F4" s="231" t="s">
        <v>87</v>
      </c>
      <c r="G4" s="232"/>
      <c r="H4" s="232"/>
      <c r="I4" s="232"/>
      <c r="J4" s="232"/>
      <c r="K4" s="232"/>
      <c r="L4" s="232"/>
      <c r="M4" s="219"/>
      <c r="N4" s="30"/>
      <c r="O4" s="31"/>
      <c r="P4" s="31"/>
      <c r="Q4" s="31"/>
      <c r="R4" s="31"/>
      <c r="S4" s="31"/>
      <c r="T4" s="31"/>
      <c r="U4" s="31"/>
      <c r="V4" s="31"/>
      <c r="W4" s="31"/>
      <c r="X4" s="31"/>
      <c r="Y4" s="31"/>
      <c r="Z4" s="31"/>
    </row>
    <row r="5" spans="1:26" ht="12.75" customHeight="1">
      <c r="A5" s="32" t="s">
        <v>92</v>
      </c>
      <c r="B5" s="32" t="s">
        <v>94</v>
      </c>
      <c r="C5" s="33" t="str">
        <f>"CAP Based on SQSP "&amp; RIGHT('Biennial SQSP Overview'!A2, 4) &amp;" Performance Level"</f>
        <v>CAP Based on SQSP 2020 Performance Level</v>
      </c>
      <c r="D5" s="33" t="str">
        <f>"CAP Based on SQSP "&amp; RIGHT('Alternate Year Overview'!A2, 4) &amp;" Performance Level"</f>
        <v>CAP Based on SQSP 2021 Performance Level</v>
      </c>
      <c r="E5" s="33" t="s">
        <v>101</v>
      </c>
      <c r="F5" s="34" t="str">
        <f>"12/31/" &amp; RIGHT('Biennial SQSP Overview'!A2, 4)-(1) &amp; " Quarter 1"</f>
        <v>12/31/2019 Quarter 1</v>
      </c>
      <c r="G5" s="34" t="str">
        <f>"3/31/" &amp; RIGHT('Biennial SQSP Overview'!A2, 4) &amp; " Quarter 2"</f>
        <v>3/31/2020 Quarter 2</v>
      </c>
      <c r="H5" s="34" t="str">
        <f>"6/30/" &amp; RIGHT('Biennial SQSP Overview'!A2, 4) &amp; " Quarter 3"</f>
        <v>6/30/2020 Quarter 3</v>
      </c>
      <c r="I5" s="34" t="str">
        <f>"9/30/" &amp; RIGHT('Biennial SQSP Overview'!A2, 4) &amp; " Quarter 4"</f>
        <v>9/30/2020 Quarter 4</v>
      </c>
      <c r="J5" s="34" t="str">
        <f>"12/31/" &amp; RIGHT('Biennial SQSP Overview'!A2, 4) &amp; " Quarter 5"</f>
        <v>12/31/2020 Quarter 5</v>
      </c>
      <c r="K5" s="34" t="str">
        <f>"3/31/" &amp; RIGHT('Biennial SQSP Overview'!A2, 4)+(1) &amp; " Quarter 6"</f>
        <v>3/31/2021 Quarter 6</v>
      </c>
      <c r="L5" s="34" t="str">
        <f>"6/30/" &amp; RIGHT('Biennial SQSP Overview'!A2, 4)+(1) &amp; " Quarter 7"</f>
        <v>6/30/2021 Quarter 7</v>
      </c>
      <c r="M5" s="34" t="str">
        <f>"9/30/" &amp; RIGHT('Biennial SQSP Overview'!A2, 4)+(1) &amp; " Quarter 8"</f>
        <v>9/30/2021 Quarter 8</v>
      </c>
      <c r="N5" s="9"/>
      <c r="O5" s="9"/>
      <c r="P5" s="9"/>
      <c r="Q5" s="9"/>
      <c r="R5" s="9"/>
      <c r="S5" s="9"/>
      <c r="T5" s="9"/>
      <c r="U5" s="9"/>
      <c r="V5" s="9"/>
      <c r="W5" s="9"/>
      <c r="X5" s="9"/>
      <c r="Y5" s="9"/>
      <c r="Z5" s="9"/>
    </row>
    <row r="6" spans="1:26" ht="15" customHeight="1">
      <c r="A6" s="240" t="s">
        <v>167</v>
      </c>
      <c r="B6" s="245" t="str">
        <f>'Biennial SQSP Overview'!C15</f>
        <v>≤ 30 days</v>
      </c>
      <c r="C6" s="244">
        <f>'Biennial SQSP Overview'!G15</f>
        <v>19</v>
      </c>
      <c r="D6" s="244">
        <f>'Alternate Year Overview'!G15</f>
        <v>0</v>
      </c>
      <c r="E6" s="66" t="s">
        <v>111</v>
      </c>
      <c r="F6" s="67"/>
      <c r="G6" s="67"/>
      <c r="H6" s="67"/>
      <c r="I6" s="67"/>
      <c r="J6" s="67"/>
      <c r="K6" s="67"/>
      <c r="L6" s="67"/>
      <c r="M6" s="67"/>
      <c r="N6" s="9"/>
      <c r="O6" s="9"/>
      <c r="P6" s="9"/>
      <c r="Q6" s="9"/>
      <c r="R6" s="9"/>
      <c r="S6" s="9"/>
      <c r="T6" s="9"/>
      <c r="U6" s="9"/>
      <c r="V6" s="9"/>
      <c r="W6" s="9"/>
      <c r="X6" s="9"/>
      <c r="Y6" s="9"/>
      <c r="Z6" s="9"/>
    </row>
    <row r="7" spans="1:26" ht="15" customHeight="1">
      <c r="A7" s="235"/>
      <c r="B7" s="235"/>
      <c r="C7" s="235"/>
      <c r="D7" s="235"/>
      <c r="E7" s="68" t="s">
        <v>114</v>
      </c>
      <c r="F7" s="69"/>
      <c r="G7" s="69"/>
      <c r="H7" s="69"/>
      <c r="I7" s="69"/>
      <c r="J7" s="69"/>
      <c r="K7" s="69"/>
      <c r="L7" s="69"/>
      <c r="M7" s="69"/>
      <c r="N7" s="9"/>
      <c r="O7" s="9"/>
      <c r="P7" s="9"/>
      <c r="Q7" s="9"/>
      <c r="R7" s="9"/>
      <c r="S7" s="9"/>
      <c r="T7" s="9"/>
      <c r="U7" s="9"/>
      <c r="V7" s="9"/>
      <c r="W7" s="9"/>
      <c r="X7" s="9"/>
      <c r="Y7" s="9"/>
      <c r="Z7" s="9"/>
    </row>
    <row r="8" spans="1:26" ht="15" customHeight="1">
      <c r="A8" s="240" t="s">
        <v>168</v>
      </c>
      <c r="B8" s="236" t="str">
        <f>'Biennial SQSP Overview'!C13</f>
        <v>≥ 60%</v>
      </c>
      <c r="C8" s="234">
        <f>'Biennial SQSP Overview'!G13</f>
        <v>0.80159999999999998</v>
      </c>
      <c r="D8" s="234">
        <f>'Alternate Year Overview'!G13</f>
        <v>0</v>
      </c>
      <c r="E8" s="39" t="s">
        <v>111</v>
      </c>
      <c r="F8" s="40"/>
      <c r="G8" s="40"/>
      <c r="H8" s="40"/>
      <c r="I8" s="40"/>
      <c r="J8" s="40"/>
      <c r="K8" s="40"/>
      <c r="L8" s="40"/>
      <c r="M8" s="40"/>
      <c r="N8" s="9"/>
      <c r="O8" s="9"/>
      <c r="P8" s="9"/>
      <c r="Q8" s="9"/>
      <c r="R8" s="9"/>
      <c r="S8" s="9"/>
      <c r="T8" s="9"/>
      <c r="U8" s="9"/>
      <c r="V8" s="9"/>
      <c r="W8" s="9"/>
      <c r="X8" s="9"/>
      <c r="Y8" s="9"/>
      <c r="Z8" s="9"/>
    </row>
    <row r="9" spans="1:26" ht="15" customHeight="1">
      <c r="A9" s="235"/>
      <c r="B9" s="235"/>
      <c r="C9" s="235"/>
      <c r="D9" s="235"/>
      <c r="E9" s="43" t="s">
        <v>114</v>
      </c>
      <c r="F9" s="44"/>
      <c r="G9" s="44"/>
      <c r="H9" s="44"/>
      <c r="I9" s="44"/>
      <c r="J9" s="44"/>
      <c r="K9" s="44"/>
      <c r="L9" s="44"/>
      <c r="M9" s="44"/>
      <c r="N9" s="9"/>
      <c r="O9" s="9"/>
      <c r="P9" s="9"/>
      <c r="Q9" s="9"/>
      <c r="R9" s="9"/>
      <c r="S9" s="9"/>
      <c r="T9" s="9"/>
      <c r="U9" s="9"/>
      <c r="V9" s="9"/>
      <c r="W9" s="9"/>
      <c r="X9" s="9"/>
      <c r="Y9" s="9"/>
      <c r="Z9" s="9"/>
    </row>
    <row r="10" spans="1:26" ht="15" customHeight="1">
      <c r="A10" s="240" t="s">
        <v>170</v>
      </c>
      <c r="B10" s="236" t="str">
        <f>'Biennial SQSP Overview'!C14</f>
        <v>≥ 80%</v>
      </c>
      <c r="C10" s="234">
        <f>'Biennial SQSP Overview'!G14</f>
        <v>0.95379999999999998</v>
      </c>
      <c r="D10" s="234">
        <f>'Alternate Year Overview'!G14</f>
        <v>0</v>
      </c>
      <c r="E10" s="39" t="s">
        <v>111</v>
      </c>
      <c r="F10" s="40"/>
      <c r="G10" s="40"/>
      <c r="H10" s="40"/>
      <c r="I10" s="40"/>
      <c r="J10" s="40"/>
      <c r="K10" s="40"/>
      <c r="L10" s="40"/>
      <c r="M10" s="40"/>
      <c r="N10" s="9"/>
      <c r="O10" s="9"/>
      <c r="P10" s="9"/>
      <c r="Q10" s="9"/>
      <c r="R10" s="9"/>
      <c r="S10" s="9"/>
      <c r="T10" s="9"/>
      <c r="U10" s="9"/>
      <c r="V10" s="9"/>
      <c r="W10" s="9"/>
      <c r="X10" s="9"/>
      <c r="Y10" s="9"/>
      <c r="Z10" s="9"/>
    </row>
    <row r="11" spans="1:26" ht="15" customHeight="1">
      <c r="A11" s="235"/>
      <c r="B11" s="235"/>
      <c r="C11" s="235"/>
      <c r="D11" s="235"/>
      <c r="E11" s="43" t="s">
        <v>114</v>
      </c>
      <c r="F11" s="44"/>
      <c r="G11" s="44"/>
      <c r="H11" s="44"/>
      <c r="I11" s="44"/>
      <c r="J11" s="44"/>
      <c r="K11" s="44"/>
      <c r="L11" s="44"/>
      <c r="M11" s="44"/>
      <c r="N11" s="9"/>
      <c r="O11" s="9"/>
      <c r="P11" s="9"/>
      <c r="Q11" s="9"/>
      <c r="R11" s="9"/>
      <c r="S11" s="9"/>
      <c r="T11" s="9"/>
      <c r="U11" s="9"/>
      <c r="V11" s="9"/>
      <c r="W11" s="9"/>
      <c r="X11" s="9"/>
      <c r="Y11" s="9"/>
      <c r="Z11" s="9"/>
    </row>
    <row r="12" spans="1:26" ht="12.75" customHeight="1">
      <c r="A12" s="241" t="s">
        <v>125</v>
      </c>
      <c r="B12" s="232"/>
      <c r="C12" s="232"/>
      <c r="D12" s="232"/>
      <c r="E12" s="232"/>
      <c r="F12" s="232"/>
      <c r="G12" s="232"/>
      <c r="H12" s="232"/>
      <c r="I12" s="232"/>
      <c r="J12" s="232"/>
      <c r="K12" s="232"/>
      <c r="L12" s="232"/>
      <c r="M12" s="219"/>
      <c r="N12" s="9"/>
      <c r="O12" s="9"/>
      <c r="P12" s="9"/>
      <c r="Q12" s="9"/>
      <c r="R12" s="9"/>
      <c r="S12" s="9"/>
      <c r="T12" s="9"/>
      <c r="U12" s="9"/>
      <c r="V12" s="9"/>
      <c r="W12" s="9"/>
      <c r="X12" s="9"/>
      <c r="Y12" s="9"/>
      <c r="Z12" s="9"/>
    </row>
    <row r="13" spans="1:26" ht="30" customHeight="1">
      <c r="A13" s="242"/>
      <c r="B13" s="232"/>
      <c r="C13" s="232"/>
      <c r="D13" s="232"/>
      <c r="E13" s="232"/>
      <c r="F13" s="232"/>
      <c r="G13" s="232"/>
      <c r="H13" s="232"/>
      <c r="I13" s="232"/>
      <c r="J13" s="232"/>
      <c r="K13" s="232"/>
      <c r="L13" s="232"/>
      <c r="M13" s="219"/>
      <c r="N13" s="9"/>
      <c r="O13" s="9"/>
      <c r="P13" s="9"/>
      <c r="Q13" s="9"/>
      <c r="R13" s="9"/>
      <c r="S13" s="9"/>
      <c r="T13" s="9"/>
      <c r="U13" s="9"/>
      <c r="V13" s="9"/>
      <c r="W13" s="9"/>
      <c r="X13" s="9"/>
      <c r="Y13" s="9"/>
      <c r="Z13" s="9"/>
    </row>
    <row r="14" spans="1:26" ht="15" customHeight="1">
      <c r="A14" s="243" t="s">
        <v>126</v>
      </c>
      <c r="B14" s="213"/>
      <c r="C14" s="213"/>
      <c r="D14" s="213"/>
      <c r="E14" s="213"/>
      <c r="F14" s="213"/>
      <c r="G14" s="213"/>
      <c r="H14" s="213"/>
      <c r="I14" s="213"/>
      <c r="J14" s="213"/>
      <c r="K14" s="213"/>
      <c r="L14" s="213"/>
      <c r="M14" s="214"/>
      <c r="N14" s="53"/>
      <c r="O14" s="53"/>
      <c r="P14" s="53"/>
      <c r="Q14" s="53"/>
      <c r="R14" s="53"/>
      <c r="S14" s="53"/>
      <c r="T14" s="53"/>
      <c r="U14" s="53"/>
      <c r="V14" s="53"/>
      <c r="W14" s="53"/>
      <c r="X14" s="53"/>
      <c r="Y14" s="53"/>
      <c r="Z14" s="53"/>
    </row>
    <row r="15" spans="1:26" ht="15" customHeight="1">
      <c r="A15" s="223" t="s">
        <v>128</v>
      </c>
      <c r="B15" s="156"/>
      <c r="C15" s="156"/>
      <c r="D15" s="156"/>
      <c r="E15" s="156"/>
      <c r="F15" s="156"/>
      <c r="G15" s="156"/>
      <c r="H15" s="156"/>
      <c r="I15" s="156"/>
      <c r="J15" s="156"/>
      <c r="K15" s="156"/>
      <c r="L15" s="156"/>
      <c r="M15" s="210"/>
      <c r="N15" s="53"/>
      <c r="O15" s="53"/>
      <c r="P15" s="53"/>
      <c r="Q15" s="53"/>
      <c r="R15" s="53"/>
      <c r="S15" s="53"/>
      <c r="T15" s="53"/>
      <c r="U15" s="53"/>
      <c r="V15" s="53"/>
      <c r="W15" s="53"/>
      <c r="X15" s="53"/>
      <c r="Y15" s="53"/>
      <c r="Z15" s="53"/>
    </row>
    <row r="16" spans="1:26" ht="15" customHeight="1">
      <c r="A16" s="225"/>
      <c r="B16" s="156"/>
      <c r="C16" s="156"/>
      <c r="D16" s="156"/>
      <c r="E16" s="156"/>
      <c r="F16" s="156"/>
      <c r="G16" s="156"/>
      <c r="H16" s="156"/>
      <c r="I16" s="156"/>
      <c r="J16" s="156"/>
      <c r="K16" s="156"/>
      <c r="L16" s="156"/>
      <c r="M16" s="210"/>
      <c r="N16" s="53"/>
      <c r="O16" s="53"/>
      <c r="P16" s="53"/>
      <c r="Q16" s="53"/>
      <c r="R16" s="53"/>
      <c r="S16" s="53"/>
      <c r="T16" s="53"/>
      <c r="U16" s="53"/>
      <c r="V16" s="53"/>
      <c r="W16" s="53"/>
      <c r="X16" s="53"/>
      <c r="Y16" s="53"/>
      <c r="Z16" s="53"/>
    </row>
    <row r="17" spans="1:26" ht="15" hidden="1" customHeight="1">
      <c r="A17" s="224" t="s">
        <v>129</v>
      </c>
      <c r="B17" s="156"/>
      <c r="C17" s="156"/>
      <c r="D17" s="156"/>
      <c r="E17" s="156"/>
      <c r="F17" s="156"/>
      <c r="G17" s="156"/>
      <c r="H17" s="156"/>
      <c r="I17" s="156"/>
      <c r="J17" s="156"/>
      <c r="K17" s="156"/>
      <c r="L17" s="156"/>
      <c r="M17" s="210"/>
      <c r="N17" s="53"/>
      <c r="O17" s="53"/>
      <c r="P17" s="53"/>
      <c r="Q17" s="53"/>
      <c r="R17" s="53"/>
      <c r="S17" s="53"/>
      <c r="T17" s="53"/>
      <c r="U17" s="53"/>
      <c r="V17" s="53"/>
      <c r="W17" s="53"/>
      <c r="X17" s="53"/>
      <c r="Y17" s="53"/>
      <c r="Z17" s="53"/>
    </row>
    <row r="18" spans="1:26" ht="15" customHeight="1">
      <c r="A18" s="223" t="s">
        <v>130</v>
      </c>
      <c r="B18" s="156"/>
      <c r="C18" s="156"/>
      <c r="D18" s="156"/>
      <c r="E18" s="156"/>
      <c r="F18" s="156"/>
      <c r="G18" s="156"/>
      <c r="H18" s="156"/>
      <c r="I18" s="156"/>
      <c r="J18" s="156"/>
      <c r="K18" s="156"/>
      <c r="L18" s="156"/>
      <c r="M18" s="210"/>
      <c r="N18" s="53"/>
      <c r="O18" s="53"/>
      <c r="P18" s="53"/>
      <c r="Q18" s="53"/>
      <c r="R18" s="53"/>
      <c r="S18" s="53"/>
      <c r="T18" s="53"/>
      <c r="U18" s="53"/>
      <c r="V18" s="53"/>
      <c r="W18" s="53"/>
      <c r="X18" s="53"/>
      <c r="Y18" s="53"/>
      <c r="Z18" s="53"/>
    </row>
    <row r="19" spans="1:26" ht="15" customHeight="1">
      <c r="A19" s="225"/>
      <c r="B19" s="156"/>
      <c r="C19" s="156"/>
      <c r="D19" s="156"/>
      <c r="E19" s="156"/>
      <c r="F19" s="156"/>
      <c r="G19" s="156"/>
      <c r="H19" s="156"/>
      <c r="I19" s="156"/>
      <c r="J19" s="156"/>
      <c r="K19" s="156"/>
      <c r="L19" s="156"/>
      <c r="M19" s="210"/>
      <c r="N19" s="53"/>
      <c r="O19" s="53"/>
      <c r="P19" s="53"/>
      <c r="Q19" s="53"/>
      <c r="R19" s="53"/>
      <c r="S19" s="53"/>
      <c r="T19" s="53"/>
      <c r="U19" s="53"/>
      <c r="V19" s="53"/>
      <c r="W19" s="53"/>
      <c r="X19" s="53"/>
      <c r="Y19" s="53"/>
      <c r="Z19" s="53"/>
    </row>
    <row r="20" spans="1:26" ht="15" hidden="1" customHeight="1">
      <c r="A20" s="224" t="s">
        <v>129</v>
      </c>
      <c r="B20" s="156"/>
      <c r="C20" s="156"/>
      <c r="D20" s="156"/>
      <c r="E20" s="156"/>
      <c r="F20" s="156"/>
      <c r="G20" s="156"/>
      <c r="H20" s="156"/>
      <c r="I20" s="156"/>
      <c r="J20" s="156"/>
      <c r="K20" s="156"/>
      <c r="L20" s="156"/>
      <c r="M20" s="210"/>
      <c r="N20" s="53"/>
      <c r="O20" s="53"/>
      <c r="P20" s="53"/>
      <c r="Q20" s="53"/>
      <c r="R20" s="53"/>
      <c r="S20" s="53"/>
      <c r="T20" s="53"/>
      <c r="U20" s="53"/>
      <c r="V20" s="53"/>
      <c r="W20" s="53"/>
      <c r="X20" s="53"/>
      <c r="Y20" s="53"/>
      <c r="Z20" s="53"/>
    </row>
    <row r="21" spans="1:26" ht="45" customHeight="1">
      <c r="A21" s="223" t="s">
        <v>131</v>
      </c>
      <c r="B21" s="156"/>
      <c r="C21" s="156"/>
      <c r="D21" s="156"/>
      <c r="E21" s="156"/>
      <c r="F21" s="156"/>
      <c r="G21" s="156"/>
      <c r="H21" s="156"/>
      <c r="I21" s="156"/>
      <c r="J21" s="156"/>
      <c r="K21" s="156"/>
      <c r="L21" s="156"/>
      <c r="M21" s="210"/>
      <c r="N21" s="53"/>
      <c r="O21" s="53"/>
      <c r="P21" s="53"/>
      <c r="Q21" s="53"/>
      <c r="R21" s="53"/>
      <c r="S21" s="53"/>
      <c r="T21" s="53"/>
      <c r="U21" s="53"/>
      <c r="V21" s="53"/>
      <c r="W21" s="53"/>
      <c r="X21" s="53"/>
      <c r="Y21" s="53"/>
      <c r="Z21" s="53"/>
    </row>
    <row r="22" spans="1:26" ht="15" customHeight="1">
      <c r="A22" s="225"/>
      <c r="B22" s="156"/>
      <c r="C22" s="156"/>
      <c r="D22" s="156"/>
      <c r="E22" s="156"/>
      <c r="F22" s="156"/>
      <c r="G22" s="156"/>
      <c r="H22" s="156"/>
      <c r="I22" s="156"/>
      <c r="J22" s="156"/>
      <c r="K22" s="156"/>
      <c r="L22" s="156"/>
      <c r="M22" s="210"/>
      <c r="N22" s="53"/>
      <c r="O22" s="53"/>
      <c r="P22" s="53"/>
      <c r="Q22" s="53"/>
      <c r="R22" s="53"/>
      <c r="S22" s="53"/>
      <c r="T22" s="53"/>
      <c r="U22" s="53"/>
      <c r="V22" s="53"/>
      <c r="W22" s="53"/>
      <c r="X22" s="53"/>
      <c r="Y22" s="53"/>
      <c r="Z22" s="53"/>
    </row>
    <row r="23" spans="1:26" ht="15" hidden="1" customHeight="1">
      <c r="A23" s="224" t="s">
        <v>129</v>
      </c>
      <c r="B23" s="156"/>
      <c r="C23" s="156"/>
      <c r="D23" s="156"/>
      <c r="E23" s="156"/>
      <c r="F23" s="156"/>
      <c r="G23" s="156"/>
      <c r="H23" s="156"/>
      <c r="I23" s="156"/>
      <c r="J23" s="156"/>
      <c r="K23" s="156"/>
      <c r="L23" s="156"/>
      <c r="M23" s="210"/>
      <c r="N23" s="53"/>
      <c r="O23" s="53"/>
      <c r="P23" s="53"/>
      <c r="Q23" s="53"/>
      <c r="R23" s="53"/>
      <c r="S23" s="53"/>
      <c r="T23" s="53"/>
      <c r="U23" s="53"/>
      <c r="V23" s="53"/>
      <c r="W23" s="53"/>
      <c r="X23" s="53"/>
      <c r="Y23" s="53"/>
      <c r="Z23" s="53"/>
    </row>
    <row r="24" spans="1:26" ht="30" customHeight="1">
      <c r="A24" s="223" t="s">
        <v>132</v>
      </c>
      <c r="B24" s="156"/>
      <c r="C24" s="156"/>
      <c r="D24" s="156"/>
      <c r="E24" s="156"/>
      <c r="F24" s="156"/>
      <c r="G24" s="156"/>
      <c r="H24" s="156"/>
      <c r="I24" s="156"/>
      <c r="J24" s="156"/>
      <c r="K24" s="156"/>
      <c r="L24" s="156"/>
      <c r="M24" s="210"/>
      <c r="N24" s="53"/>
      <c r="O24" s="53"/>
      <c r="P24" s="53"/>
      <c r="Q24" s="53"/>
      <c r="R24" s="53"/>
      <c r="S24" s="53"/>
      <c r="T24" s="53"/>
      <c r="U24" s="53"/>
      <c r="V24" s="53"/>
      <c r="W24" s="53"/>
      <c r="X24" s="53"/>
      <c r="Y24" s="53"/>
      <c r="Z24" s="53"/>
    </row>
    <row r="25" spans="1:26" ht="15" customHeight="1">
      <c r="A25" s="225"/>
      <c r="B25" s="156"/>
      <c r="C25" s="156"/>
      <c r="D25" s="156"/>
      <c r="E25" s="156"/>
      <c r="F25" s="156"/>
      <c r="G25" s="156"/>
      <c r="H25" s="156"/>
      <c r="I25" s="156"/>
      <c r="J25" s="156"/>
      <c r="K25" s="156"/>
      <c r="L25" s="156"/>
      <c r="M25" s="210"/>
      <c r="N25" s="53"/>
      <c r="O25" s="53"/>
      <c r="P25" s="53"/>
      <c r="Q25" s="53"/>
      <c r="R25" s="53"/>
      <c r="S25" s="53"/>
      <c r="T25" s="53"/>
      <c r="U25" s="53"/>
      <c r="V25" s="53"/>
      <c r="W25" s="53"/>
      <c r="X25" s="53"/>
      <c r="Y25" s="53"/>
      <c r="Z25" s="53"/>
    </row>
    <row r="26" spans="1:26" ht="15" hidden="1" customHeight="1">
      <c r="A26" s="224" t="s">
        <v>129</v>
      </c>
      <c r="B26" s="156"/>
      <c r="C26" s="156"/>
      <c r="D26" s="156"/>
      <c r="E26" s="156"/>
      <c r="F26" s="156"/>
      <c r="G26" s="156"/>
      <c r="H26" s="156"/>
      <c r="I26" s="156"/>
      <c r="J26" s="156"/>
      <c r="K26" s="156"/>
      <c r="L26" s="156"/>
      <c r="M26" s="210"/>
      <c r="N26" s="53"/>
      <c r="O26" s="53"/>
      <c r="P26" s="53"/>
      <c r="Q26" s="53"/>
      <c r="R26" s="53"/>
      <c r="S26" s="53"/>
      <c r="T26" s="53"/>
      <c r="U26" s="53"/>
      <c r="V26" s="53"/>
      <c r="W26" s="53"/>
      <c r="X26" s="53"/>
      <c r="Y26" s="53"/>
      <c r="Z26" s="53"/>
    </row>
    <row r="27" spans="1:26" ht="15" customHeight="1">
      <c r="A27" s="223" t="s">
        <v>133</v>
      </c>
      <c r="B27" s="156"/>
      <c r="C27" s="156"/>
      <c r="D27" s="156"/>
      <c r="E27" s="156"/>
      <c r="F27" s="156"/>
      <c r="G27" s="156"/>
      <c r="H27" s="156"/>
      <c r="I27" s="156"/>
      <c r="J27" s="156"/>
      <c r="K27" s="156"/>
      <c r="L27" s="156"/>
      <c r="M27" s="210"/>
      <c r="N27" s="53"/>
      <c r="O27" s="53"/>
      <c r="P27" s="53"/>
      <c r="Q27" s="53"/>
      <c r="R27" s="53"/>
      <c r="S27" s="53"/>
      <c r="T27" s="53"/>
      <c r="U27" s="53"/>
      <c r="V27" s="53"/>
      <c r="W27" s="53"/>
      <c r="X27" s="53"/>
      <c r="Y27" s="53"/>
      <c r="Z27" s="53"/>
    </row>
    <row r="28" spans="1:26" ht="15" customHeight="1">
      <c r="A28" s="225"/>
      <c r="B28" s="156"/>
      <c r="C28" s="156"/>
      <c r="D28" s="156"/>
      <c r="E28" s="156"/>
      <c r="F28" s="156"/>
      <c r="G28" s="156"/>
      <c r="H28" s="156"/>
      <c r="I28" s="156"/>
      <c r="J28" s="156"/>
      <c r="K28" s="156"/>
      <c r="L28" s="156"/>
      <c r="M28" s="210"/>
      <c r="N28" s="53"/>
      <c r="O28" s="53"/>
      <c r="P28" s="53"/>
      <c r="Q28" s="53"/>
      <c r="R28" s="53"/>
      <c r="S28" s="53"/>
      <c r="T28" s="53"/>
      <c r="U28" s="53"/>
      <c r="V28" s="53"/>
      <c r="W28" s="53"/>
      <c r="X28" s="53"/>
      <c r="Y28" s="53"/>
      <c r="Z28" s="53"/>
    </row>
    <row r="29" spans="1:26" ht="15" hidden="1" customHeight="1">
      <c r="A29" s="224" t="s">
        <v>129</v>
      </c>
      <c r="B29" s="156"/>
      <c r="C29" s="156"/>
      <c r="D29" s="156"/>
      <c r="E29" s="156"/>
      <c r="F29" s="156"/>
      <c r="G29" s="156"/>
      <c r="H29" s="156"/>
      <c r="I29" s="156"/>
      <c r="J29" s="156"/>
      <c r="K29" s="156"/>
      <c r="L29" s="156"/>
      <c r="M29" s="210"/>
      <c r="N29" s="53"/>
      <c r="O29" s="53"/>
      <c r="P29" s="53"/>
      <c r="Q29" s="53"/>
      <c r="R29" s="53"/>
      <c r="S29" s="53"/>
      <c r="T29" s="53"/>
      <c r="U29" s="53"/>
      <c r="V29" s="53"/>
      <c r="W29" s="53"/>
      <c r="X29" s="53"/>
      <c r="Y29" s="53"/>
      <c r="Z29" s="53"/>
    </row>
    <row r="30" spans="1:26" ht="30" customHeight="1">
      <c r="A30" s="223" t="s">
        <v>171</v>
      </c>
      <c r="B30" s="156"/>
      <c r="C30" s="156"/>
      <c r="D30" s="156"/>
      <c r="E30" s="156"/>
      <c r="F30" s="156"/>
      <c r="G30" s="156"/>
      <c r="H30" s="156"/>
      <c r="I30" s="156"/>
      <c r="J30" s="156"/>
      <c r="K30" s="156"/>
      <c r="L30" s="230"/>
      <c r="M30" s="60"/>
      <c r="N30" s="53"/>
      <c r="O30" s="53"/>
      <c r="P30" s="53"/>
      <c r="Q30" s="53"/>
      <c r="R30" s="53"/>
      <c r="S30" s="53"/>
      <c r="T30" s="53"/>
      <c r="U30" s="53"/>
      <c r="V30" s="53"/>
      <c r="W30" s="53"/>
      <c r="X30" s="53"/>
      <c r="Y30" s="53"/>
      <c r="Z30" s="53"/>
    </row>
    <row r="31" spans="1:26" ht="15" customHeight="1">
      <c r="A31" s="229" t="s">
        <v>172</v>
      </c>
      <c r="B31" s="216"/>
      <c r="C31" s="216"/>
      <c r="D31" s="216"/>
      <c r="E31" s="216"/>
      <c r="F31" s="216"/>
      <c r="G31" s="216"/>
      <c r="H31" s="216"/>
      <c r="I31" s="216"/>
      <c r="J31" s="216"/>
      <c r="K31" s="216"/>
      <c r="L31" s="216"/>
      <c r="M31" s="217"/>
      <c r="N31" s="53"/>
      <c r="O31" s="53"/>
      <c r="P31" s="53"/>
      <c r="Q31" s="53"/>
      <c r="R31" s="53"/>
      <c r="S31" s="53"/>
      <c r="T31" s="53"/>
      <c r="U31" s="53"/>
      <c r="V31" s="53"/>
      <c r="W31" s="53"/>
      <c r="X31" s="53"/>
      <c r="Y31" s="53"/>
      <c r="Z31" s="53"/>
    </row>
    <row r="32" spans="1:26" ht="12.75" customHeight="1">
      <c r="A32" s="226" t="s">
        <v>27</v>
      </c>
      <c r="B32" s="227"/>
      <c r="C32" s="227"/>
      <c r="D32" s="227"/>
      <c r="E32" s="227"/>
      <c r="F32" s="227"/>
      <c r="G32" s="227"/>
      <c r="H32" s="227"/>
      <c r="I32" s="227"/>
      <c r="J32" s="227"/>
      <c r="K32" s="227"/>
      <c r="L32" s="227"/>
      <c r="M32" s="228"/>
      <c r="N32" s="9"/>
      <c r="O32" s="9"/>
      <c r="P32" s="9"/>
      <c r="Q32" s="9"/>
      <c r="R32" s="9"/>
      <c r="S32" s="9"/>
      <c r="T32" s="9"/>
      <c r="U32" s="9"/>
      <c r="V32" s="9"/>
      <c r="W32" s="9"/>
      <c r="X32" s="9"/>
      <c r="Y32" s="9"/>
      <c r="Z32" s="9"/>
    </row>
    <row r="33" spans="1:26" ht="15" customHeight="1">
      <c r="A33" s="220" t="s">
        <v>173</v>
      </c>
      <c r="B33" s="213"/>
      <c r="C33" s="213"/>
      <c r="D33" s="213"/>
      <c r="E33" s="213"/>
      <c r="F33" s="213"/>
      <c r="G33" s="213"/>
      <c r="H33" s="213"/>
      <c r="I33" s="213"/>
      <c r="J33" s="213"/>
      <c r="K33" s="214"/>
      <c r="L33" s="222" t="s">
        <v>137</v>
      </c>
      <c r="M33" s="219"/>
      <c r="N33" s="9"/>
      <c r="O33" s="9"/>
      <c r="P33" s="9"/>
      <c r="Q33" s="9"/>
      <c r="R33" s="9"/>
      <c r="S33" s="9"/>
      <c r="T33" s="9"/>
      <c r="U33" s="9"/>
      <c r="V33" s="9"/>
      <c r="W33" s="9"/>
      <c r="X33" s="9"/>
      <c r="Y33" s="9"/>
      <c r="Z33" s="9"/>
    </row>
    <row r="34" spans="1:26" ht="12.75" customHeight="1">
      <c r="A34" s="221"/>
      <c r="B34" s="216"/>
      <c r="C34" s="216"/>
      <c r="D34" s="216"/>
      <c r="E34" s="216"/>
      <c r="F34" s="216"/>
      <c r="G34" s="216"/>
      <c r="H34" s="216"/>
      <c r="I34" s="216"/>
      <c r="J34" s="216"/>
      <c r="K34" s="217"/>
      <c r="L34" s="218"/>
      <c r="M34" s="219"/>
      <c r="N34" s="9"/>
      <c r="O34" s="9"/>
      <c r="P34" s="9"/>
      <c r="Q34" s="9"/>
      <c r="R34" s="9"/>
      <c r="S34" s="9"/>
      <c r="T34" s="9"/>
      <c r="U34" s="9"/>
      <c r="V34" s="9"/>
      <c r="W34" s="9"/>
      <c r="X34" s="9"/>
      <c r="Y34" s="9"/>
      <c r="Z34" s="9"/>
    </row>
    <row r="35" spans="1:26" ht="12.75" customHeight="1">
      <c r="A35" s="212" t="str">
        <f>"Quarter 1 status report " &amp; "(12/31/" &amp; RIGHT('Biennial SQSP Overview'!$A$2, 4)-(1) &amp; "):"</f>
        <v>Quarter 1 status report (12/31/2019):</v>
      </c>
      <c r="B35" s="213"/>
      <c r="C35" s="213"/>
      <c r="D35" s="213"/>
      <c r="E35" s="213"/>
      <c r="F35" s="213"/>
      <c r="G35" s="213"/>
      <c r="H35" s="213"/>
      <c r="I35" s="213"/>
      <c r="J35" s="213"/>
      <c r="K35" s="213"/>
      <c r="L35" s="213"/>
      <c r="M35" s="214"/>
      <c r="N35" s="9"/>
      <c r="O35" s="9"/>
      <c r="P35" s="9"/>
      <c r="Q35" s="9"/>
      <c r="R35" s="9"/>
      <c r="S35" s="9"/>
      <c r="T35" s="9"/>
      <c r="U35" s="9"/>
      <c r="V35" s="9"/>
      <c r="W35" s="9"/>
      <c r="X35" s="9"/>
      <c r="Y35" s="9"/>
      <c r="Z35" s="9"/>
    </row>
    <row r="36" spans="1:26" ht="12.75" customHeight="1">
      <c r="A36" s="209"/>
      <c r="B36" s="156"/>
      <c r="C36" s="156"/>
      <c r="D36" s="156"/>
      <c r="E36" s="156"/>
      <c r="F36" s="156"/>
      <c r="G36" s="156"/>
      <c r="H36" s="156"/>
      <c r="I36" s="156"/>
      <c r="J36" s="156"/>
      <c r="K36" s="156"/>
      <c r="L36" s="156"/>
      <c r="M36" s="210"/>
      <c r="N36" s="9"/>
      <c r="O36" s="9"/>
      <c r="P36" s="9"/>
      <c r="Q36" s="9"/>
      <c r="R36" s="9"/>
      <c r="S36" s="9"/>
      <c r="T36" s="9"/>
      <c r="U36" s="9"/>
      <c r="V36" s="9"/>
      <c r="W36" s="9"/>
      <c r="X36" s="9"/>
      <c r="Y36" s="9"/>
      <c r="Z36" s="9"/>
    </row>
    <row r="37" spans="1:26" ht="12.75" customHeight="1">
      <c r="A37" s="211" t="str">
        <f>"Quarter 2 status report " &amp; "(3/31/" &amp; RIGHT('Biennial SQSP Overview'!$A$2, 4) &amp; "):"</f>
        <v>Quarter 2 status report (3/31/2020):</v>
      </c>
      <c r="B37" s="156"/>
      <c r="C37" s="156"/>
      <c r="D37" s="156"/>
      <c r="E37" s="156"/>
      <c r="F37" s="156"/>
      <c r="G37" s="156"/>
      <c r="H37" s="156"/>
      <c r="I37" s="156"/>
      <c r="J37" s="156"/>
      <c r="K37" s="156"/>
      <c r="L37" s="156"/>
      <c r="M37" s="210"/>
      <c r="N37" s="9"/>
      <c r="O37" s="9"/>
      <c r="P37" s="9"/>
      <c r="Q37" s="9"/>
      <c r="R37" s="9"/>
      <c r="S37" s="9"/>
      <c r="T37" s="9"/>
      <c r="U37" s="9"/>
      <c r="V37" s="9"/>
      <c r="W37" s="9"/>
      <c r="X37" s="9"/>
      <c r="Y37" s="9"/>
      <c r="Z37" s="9"/>
    </row>
    <row r="38" spans="1:26" ht="12.75" customHeight="1">
      <c r="A38" s="209"/>
      <c r="B38" s="156"/>
      <c r="C38" s="156"/>
      <c r="D38" s="156"/>
      <c r="E38" s="156"/>
      <c r="F38" s="156"/>
      <c r="G38" s="156"/>
      <c r="H38" s="156"/>
      <c r="I38" s="156"/>
      <c r="J38" s="156"/>
      <c r="K38" s="156"/>
      <c r="L38" s="156"/>
      <c r="M38" s="210"/>
      <c r="N38" s="9"/>
      <c r="O38" s="9"/>
      <c r="P38" s="9"/>
      <c r="Q38" s="9"/>
      <c r="R38" s="9"/>
      <c r="S38" s="9"/>
      <c r="T38" s="9"/>
      <c r="U38" s="9"/>
      <c r="V38" s="9"/>
      <c r="W38" s="9"/>
      <c r="X38" s="9"/>
      <c r="Y38" s="9"/>
      <c r="Z38" s="9"/>
    </row>
    <row r="39" spans="1:26" ht="12.75" customHeight="1">
      <c r="A39" s="211" t="str">
        <f>"Quarter 3 status report " &amp; "(6/30/" &amp; RIGHT('Biennial SQSP Overview'!$A$2, 4) &amp; "):"</f>
        <v>Quarter 3 status report (6/30/2020):</v>
      </c>
      <c r="B39" s="156"/>
      <c r="C39" s="156"/>
      <c r="D39" s="156"/>
      <c r="E39" s="156"/>
      <c r="F39" s="156"/>
      <c r="G39" s="156"/>
      <c r="H39" s="156"/>
      <c r="I39" s="156"/>
      <c r="J39" s="156"/>
      <c r="K39" s="156"/>
      <c r="L39" s="156"/>
      <c r="M39" s="210"/>
      <c r="N39" s="9"/>
      <c r="O39" s="9"/>
      <c r="P39" s="9"/>
      <c r="Q39" s="9"/>
      <c r="R39" s="9"/>
      <c r="S39" s="9"/>
      <c r="T39" s="9"/>
      <c r="U39" s="9"/>
      <c r="V39" s="9"/>
      <c r="W39" s="9"/>
      <c r="X39" s="9"/>
      <c r="Y39" s="9"/>
      <c r="Z39" s="9"/>
    </row>
    <row r="40" spans="1:26" ht="12.75" customHeight="1">
      <c r="A40" s="209"/>
      <c r="B40" s="156"/>
      <c r="C40" s="156"/>
      <c r="D40" s="156"/>
      <c r="E40" s="156"/>
      <c r="F40" s="156"/>
      <c r="G40" s="156"/>
      <c r="H40" s="156"/>
      <c r="I40" s="156"/>
      <c r="J40" s="156"/>
      <c r="K40" s="156"/>
      <c r="L40" s="156"/>
      <c r="M40" s="210"/>
      <c r="N40" s="9"/>
      <c r="O40" s="9"/>
      <c r="P40" s="9"/>
      <c r="Q40" s="9"/>
      <c r="R40" s="9"/>
      <c r="S40" s="9"/>
      <c r="T40" s="9"/>
      <c r="U40" s="9"/>
      <c r="V40" s="9"/>
      <c r="W40" s="9"/>
      <c r="X40" s="9"/>
      <c r="Y40" s="9"/>
      <c r="Z40" s="9"/>
    </row>
    <row r="41" spans="1:26" ht="12.75" customHeight="1">
      <c r="A41" s="211" t="str">
        <f>"Quarter 4 status report " &amp; "(9/30/" &amp; RIGHT('Biennial SQSP Overview'!$A$2, 4) &amp; "):"</f>
        <v>Quarter 4 status report (9/30/2020):</v>
      </c>
      <c r="B41" s="156"/>
      <c r="C41" s="156"/>
      <c r="D41" s="156"/>
      <c r="E41" s="156"/>
      <c r="F41" s="156"/>
      <c r="G41" s="156"/>
      <c r="H41" s="156"/>
      <c r="I41" s="156"/>
      <c r="J41" s="156"/>
      <c r="K41" s="156"/>
      <c r="L41" s="156"/>
      <c r="M41" s="210"/>
      <c r="N41" s="9"/>
      <c r="O41" s="9"/>
      <c r="P41" s="9"/>
      <c r="Q41" s="9"/>
      <c r="R41" s="9"/>
      <c r="S41" s="9"/>
      <c r="T41" s="9"/>
      <c r="U41" s="9"/>
      <c r="V41" s="9"/>
      <c r="W41" s="9"/>
      <c r="X41" s="9"/>
      <c r="Y41" s="9"/>
      <c r="Z41" s="9"/>
    </row>
    <row r="42" spans="1:26" ht="12.75" customHeight="1">
      <c r="A42" s="209"/>
      <c r="B42" s="156"/>
      <c r="C42" s="156"/>
      <c r="D42" s="156"/>
      <c r="E42" s="156"/>
      <c r="F42" s="156"/>
      <c r="G42" s="156"/>
      <c r="H42" s="156"/>
      <c r="I42" s="156"/>
      <c r="J42" s="156"/>
      <c r="K42" s="156"/>
      <c r="L42" s="156"/>
      <c r="M42" s="210"/>
      <c r="N42" s="9"/>
      <c r="O42" s="9"/>
      <c r="P42" s="9"/>
      <c r="Q42" s="9"/>
      <c r="R42" s="9"/>
      <c r="S42" s="9"/>
      <c r="T42" s="9"/>
      <c r="U42" s="9"/>
      <c r="V42" s="9"/>
      <c r="W42" s="9"/>
      <c r="X42" s="9"/>
      <c r="Y42" s="9"/>
      <c r="Z42" s="9"/>
    </row>
    <row r="43" spans="1:26" ht="12.75" customHeight="1">
      <c r="A43" s="211" t="str">
        <f>"Quarter 5 status report " &amp; "(12/31/" &amp; RIGHT('Biennial SQSP Overview'!$A$2, 4) &amp; "):"</f>
        <v>Quarter 5 status report (12/31/2020):</v>
      </c>
      <c r="B43" s="156"/>
      <c r="C43" s="156"/>
      <c r="D43" s="156"/>
      <c r="E43" s="156"/>
      <c r="F43" s="156"/>
      <c r="G43" s="156"/>
      <c r="H43" s="156"/>
      <c r="I43" s="156"/>
      <c r="J43" s="156"/>
      <c r="K43" s="156"/>
      <c r="L43" s="156"/>
      <c r="M43" s="210"/>
      <c r="N43" s="9"/>
      <c r="O43" s="9"/>
      <c r="P43" s="9"/>
      <c r="Q43" s="9"/>
      <c r="R43" s="9"/>
      <c r="S43" s="9"/>
      <c r="T43" s="9"/>
      <c r="U43" s="9"/>
      <c r="V43" s="9"/>
      <c r="W43" s="9"/>
      <c r="X43" s="9"/>
      <c r="Y43" s="9"/>
      <c r="Z43" s="9"/>
    </row>
    <row r="44" spans="1:26" ht="12.75" customHeight="1">
      <c r="A44" s="209"/>
      <c r="B44" s="156"/>
      <c r="C44" s="156"/>
      <c r="D44" s="156"/>
      <c r="E44" s="156"/>
      <c r="F44" s="156"/>
      <c r="G44" s="156"/>
      <c r="H44" s="156"/>
      <c r="I44" s="156"/>
      <c r="J44" s="156"/>
      <c r="K44" s="156"/>
      <c r="L44" s="156"/>
      <c r="M44" s="210"/>
      <c r="N44" s="9"/>
      <c r="O44" s="9"/>
      <c r="P44" s="9"/>
      <c r="Q44" s="9"/>
      <c r="R44" s="9"/>
      <c r="S44" s="9"/>
      <c r="T44" s="9"/>
      <c r="U44" s="9"/>
      <c r="V44" s="9"/>
      <c r="W44" s="9"/>
      <c r="X44" s="9"/>
      <c r="Y44" s="9"/>
      <c r="Z44" s="9"/>
    </row>
    <row r="45" spans="1:26" ht="12.75" customHeight="1">
      <c r="A45" s="211" t="str">
        <f>"Quarter 6 status report " &amp; "(3/31/" &amp; RIGHT('Biennial SQSP Overview'!$A$2, 4)+(1) &amp; "):"</f>
        <v>Quarter 6 status report (3/31/2021):</v>
      </c>
      <c r="B45" s="156"/>
      <c r="C45" s="156"/>
      <c r="D45" s="156"/>
      <c r="E45" s="156"/>
      <c r="F45" s="156"/>
      <c r="G45" s="156"/>
      <c r="H45" s="156"/>
      <c r="I45" s="156"/>
      <c r="J45" s="156"/>
      <c r="K45" s="156"/>
      <c r="L45" s="156"/>
      <c r="M45" s="210"/>
      <c r="N45" s="9"/>
      <c r="O45" s="9"/>
      <c r="P45" s="9"/>
      <c r="Q45" s="9"/>
      <c r="R45" s="9"/>
      <c r="S45" s="9"/>
      <c r="T45" s="9"/>
      <c r="U45" s="9"/>
      <c r="V45" s="9"/>
      <c r="W45" s="9"/>
      <c r="X45" s="9"/>
      <c r="Y45" s="9"/>
      <c r="Z45" s="9"/>
    </row>
    <row r="46" spans="1:26" ht="12.75" customHeight="1">
      <c r="A46" s="209"/>
      <c r="B46" s="156"/>
      <c r="C46" s="156"/>
      <c r="D46" s="156"/>
      <c r="E46" s="156"/>
      <c r="F46" s="156"/>
      <c r="G46" s="156"/>
      <c r="H46" s="156"/>
      <c r="I46" s="156"/>
      <c r="J46" s="156"/>
      <c r="K46" s="156"/>
      <c r="L46" s="156"/>
      <c r="M46" s="210"/>
      <c r="N46" s="9"/>
      <c r="O46" s="9"/>
      <c r="P46" s="9"/>
      <c r="Q46" s="9"/>
      <c r="R46" s="9"/>
      <c r="S46" s="9"/>
      <c r="T46" s="9"/>
      <c r="U46" s="9"/>
      <c r="V46" s="9"/>
      <c r="W46" s="9"/>
      <c r="X46" s="9"/>
      <c r="Y46" s="9"/>
      <c r="Z46" s="9"/>
    </row>
    <row r="47" spans="1:26" ht="12.75" customHeight="1">
      <c r="A47" s="211" t="str">
        <f>"Quarter 7 status report " &amp; "(6/30/" &amp; RIGHT('Biennial SQSP Overview'!$A$2, 4)+(1) &amp; "):"</f>
        <v>Quarter 7 status report (6/30/2021):</v>
      </c>
      <c r="B47" s="156"/>
      <c r="C47" s="156"/>
      <c r="D47" s="156"/>
      <c r="E47" s="156"/>
      <c r="F47" s="156"/>
      <c r="G47" s="156"/>
      <c r="H47" s="156"/>
      <c r="I47" s="156"/>
      <c r="J47" s="156"/>
      <c r="K47" s="156"/>
      <c r="L47" s="156"/>
      <c r="M47" s="210"/>
      <c r="N47" s="9"/>
      <c r="O47" s="9"/>
      <c r="P47" s="9"/>
      <c r="Q47" s="9"/>
      <c r="R47" s="9"/>
      <c r="S47" s="9"/>
      <c r="T47" s="9"/>
      <c r="U47" s="9"/>
      <c r="V47" s="9"/>
      <c r="W47" s="9"/>
      <c r="X47" s="9"/>
      <c r="Y47" s="9"/>
      <c r="Z47" s="9"/>
    </row>
    <row r="48" spans="1:26" ht="12.75" customHeight="1">
      <c r="A48" s="209"/>
      <c r="B48" s="156"/>
      <c r="C48" s="156"/>
      <c r="D48" s="156"/>
      <c r="E48" s="156"/>
      <c r="F48" s="156"/>
      <c r="G48" s="156"/>
      <c r="H48" s="156"/>
      <c r="I48" s="156"/>
      <c r="J48" s="156"/>
      <c r="K48" s="156"/>
      <c r="L48" s="156"/>
      <c r="M48" s="210"/>
      <c r="N48" s="9"/>
      <c r="O48" s="9"/>
      <c r="P48" s="9"/>
      <c r="Q48" s="9"/>
      <c r="R48" s="9"/>
      <c r="S48" s="9"/>
      <c r="T48" s="9"/>
      <c r="U48" s="9"/>
      <c r="V48" s="9"/>
      <c r="W48" s="9"/>
      <c r="X48" s="9"/>
      <c r="Y48" s="9"/>
      <c r="Z48" s="9"/>
    </row>
    <row r="49" spans="1:26" ht="12.75" customHeight="1">
      <c r="A49" s="211" t="str">
        <f>"Quarter 8 status report " &amp; "(9/30/" &amp; RIGHT('Biennial SQSP Overview'!$A$2, 4)+(1) &amp; "):"</f>
        <v>Quarter 8 status report (9/30/2021):</v>
      </c>
      <c r="B49" s="156"/>
      <c r="C49" s="156"/>
      <c r="D49" s="156"/>
      <c r="E49" s="156"/>
      <c r="F49" s="156"/>
      <c r="G49" s="156"/>
      <c r="H49" s="156"/>
      <c r="I49" s="156"/>
      <c r="J49" s="156"/>
      <c r="K49" s="156"/>
      <c r="L49" s="156"/>
      <c r="M49" s="210"/>
      <c r="N49" s="9"/>
      <c r="O49" s="9"/>
      <c r="P49" s="9"/>
      <c r="Q49" s="9"/>
      <c r="R49" s="9"/>
      <c r="S49" s="9"/>
      <c r="T49" s="9"/>
      <c r="U49" s="9"/>
      <c r="V49" s="9"/>
      <c r="W49" s="9"/>
      <c r="X49" s="9"/>
      <c r="Y49" s="9"/>
      <c r="Z49" s="9"/>
    </row>
    <row r="50" spans="1:26" ht="12.75" customHeight="1">
      <c r="A50" s="215"/>
      <c r="B50" s="216"/>
      <c r="C50" s="216"/>
      <c r="D50" s="216"/>
      <c r="E50" s="216"/>
      <c r="F50" s="216"/>
      <c r="G50" s="216"/>
      <c r="H50" s="216"/>
      <c r="I50" s="216"/>
      <c r="J50" s="216"/>
      <c r="K50" s="216"/>
      <c r="L50" s="216"/>
      <c r="M50" s="217"/>
      <c r="N50" s="9"/>
      <c r="O50" s="9"/>
      <c r="P50" s="9"/>
      <c r="Q50" s="9"/>
      <c r="R50" s="9"/>
      <c r="S50" s="9"/>
      <c r="T50" s="9"/>
      <c r="U50" s="9"/>
      <c r="V50" s="9"/>
      <c r="W50" s="9"/>
      <c r="X50" s="9"/>
      <c r="Y50" s="9"/>
      <c r="Z50" s="9"/>
    </row>
    <row r="51" spans="1:26" ht="15" customHeight="1">
      <c r="A51" s="220" t="s">
        <v>174</v>
      </c>
      <c r="B51" s="213"/>
      <c r="C51" s="213"/>
      <c r="D51" s="213"/>
      <c r="E51" s="213"/>
      <c r="F51" s="213"/>
      <c r="G51" s="213"/>
      <c r="H51" s="213"/>
      <c r="I51" s="213"/>
      <c r="J51" s="213"/>
      <c r="K51" s="214"/>
      <c r="L51" s="222" t="s">
        <v>137</v>
      </c>
      <c r="M51" s="219"/>
      <c r="N51" s="9"/>
      <c r="O51" s="9"/>
      <c r="P51" s="9"/>
      <c r="Q51" s="9"/>
      <c r="R51" s="9"/>
      <c r="S51" s="9"/>
      <c r="T51" s="9"/>
      <c r="U51" s="9"/>
      <c r="V51" s="9"/>
      <c r="W51" s="9"/>
      <c r="X51" s="9"/>
      <c r="Y51" s="9"/>
      <c r="Z51" s="9"/>
    </row>
    <row r="52" spans="1:26" ht="12.75" customHeight="1">
      <c r="A52" s="221"/>
      <c r="B52" s="216"/>
      <c r="C52" s="216"/>
      <c r="D52" s="216"/>
      <c r="E52" s="216"/>
      <c r="F52" s="216"/>
      <c r="G52" s="216"/>
      <c r="H52" s="216"/>
      <c r="I52" s="216"/>
      <c r="J52" s="216"/>
      <c r="K52" s="217"/>
      <c r="L52" s="218"/>
      <c r="M52" s="219"/>
      <c r="N52" s="9"/>
      <c r="O52" s="9"/>
      <c r="P52" s="9"/>
      <c r="Q52" s="9"/>
      <c r="R52" s="9"/>
      <c r="S52" s="9"/>
      <c r="T52" s="9"/>
      <c r="U52" s="9"/>
      <c r="V52" s="9"/>
      <c r="W52" s="9"/>
      <c r="X52" s="9"/>
      <c r="Y52" s="9"/>
      <c r="Z52" s="9"/>
    </row>
    <row r="53" spans="1:26" ht="12.75" customHeight="1">
      <c r="A53" s="212" t="str">
        <f>A35</f>
        <v>Quarter 1 status report (12/31/2019):</v>
      </c>
      <c r="B53" s="213"/>
      <c r="C53" s="213"/>
      <c r="D53" s="213"/>
      <c r="E53" s="213"/>
      <c r="F53" s="213"/>
      <c r="G53" s="213"/>
      <c r="H53" s="213"/>
      <c r="I53" s="213"/>
      <c r="J53" s="213"/>
      <c r="K53" s="213"/>
      <c r="L53" s="213"/>
      <c r="M53" s="214"/>
      <c r="N53" s="9"/>
      <c r="O53" s="9"/>
      <c r="P53" s="9"/>
      <c r="Q53" s="9"/>
      <c r="R53" s="9"/>
      <c r="S53" s="9"/>
      <c r="T53" s="9"/>
      <c r="U53" s="9"/>
      <c r="V53" s="9"/>
      <c r="W53" s="9"/>
      <c r="X53" s="9"/>
      <c r="Y53" s="9"/>
      <c r="Z53" s="9"/>
    </row>
    <row r="54" spans="1:26" ht="12.75" customHeight="1">
      <c r="A54" s="209"/>
      <c r="B54" s="156"/>
      <c r="C54" s="156"/>
      <c r="D54" s="156"/>
      <c r="E54" s="156"/>
      <c r="F54" s="156"/>
      <c r="G54" s="156"/>
      <c r="H54" s="156"/>
      <c r="I54" s="156"/>
      <c r="J54" s="156"/>
      <c r="K54" s="156"/>
      <c r="L54" s="156"/>
      <c r="M54" s="210"/>
      <c r="N54" s="9"/>
      <c r="O54" s="9"/>
      <c r="P54" s="9"/>
      <c r="Q54" s="9"/>
      <c r="R54" s="9"/>
      <c r="S54" s="9"/>
      <c r="T54" s="9"/>
      <c r="U54" s="9"/>
      <c r="V54" s="9"/>
      <c r="W54" s="9"/>
      <c r="X54" s="9"/>
      <c r="Y54" s="9"/>
      <c r="Z54" s="9"/>
    </row>
    <row r="55" spans="1:26" ht="12.75" customHeight="1">
      <c r="A55" s="211" t="str">
        <f>A37</f>
        <v>Quarter 2 status report (3/31/2020):</v>
      </c>
      <c r="B55" s="156"/>
      <c r="C55" s="156"/>
      <c r="D55" s="156"/>
      <c r="E55" s="156"/>
      <c r="F55" s="156"/>
      <c r="G55" s="156"/>
      <c r="H55" s="156"/>
      <c r="I55" s="156"/>
      <c r="J55" s="156"/>
      <c r="K55" s="156"/>
      <c r="L55" s="156"/>
      <c r="M55" s="210"/>
      <c r="N55" s="9"/>
      <c r="O55" s="9"/>
      <c r="P55" s="9"/>
      <c r="Q55" s="9"/>
      <c r="R55" s="9"/>
      <c r="S55" s="9"/>
      <c r="T55" s="9"/>
      <c r="U55" s="9"/>
      <c r="V55" s="9"/>
      <c r="W55" s="9"/>
      <c r="X55" s="9"/>
      <c r="Y55" s="9"/>
      <c r="Z55" s="9"/>
    </row>
    <row r="56" spans="1:26" ht="12.75" customHeight="1">
      <c r="A56" s="209"/>
      <c r="B56" s="156"/>
      <c r="C56" s="156"/>
      <c r="D56" s="156"/>
      <c r="E56" s="156"/>
      <c r="F56" s="156"/>
      <c r="G56" s="156"/>
      <c r="H56" s="156"/>
      <c r="I56" s="156"/>
      <c r="J56" s="156"/>
      <c r="K56" s="156"/>
      <c r="L56" s="156"/>
      <c r="M56" s="210"/>
      <c r="N56" s="9"/>
      <c r="O56" s="9"/>
      <c r="P56" s="9"/>
      <c r="Q56" s="9"/>
      <c r="R56" s="9"/>
      <c r="S56" s="9"/>
      <c r="T56" s="9"/>
      <c r="U56" s="9"/>
      <c r="V56" s="9"/>
      <c r="W56" s="9"/>
      <c r="X56" s="9"/>
      <c r="Y56" s="9"/>
      <c r="Z56" s="9"/>
    </row>
    <row r="57" spans="1:26" ht="12.75" customHeight="1">
      <c r="A57" s="211" t="str">
        <f>A39</f>
        <v>Quarter 3 status report (6/30/2020):</v>
      </c>
      <c r="B57" s="156"/>
      <c r="C57" s="156"/>
      <c r="D57" s="156"/>
      <c r="E57" s="156"/>
      <c r="F57" s="156"/>
      <c r="G57" s="156"/>
      <c r="H57" s="156"/>
      <c r="I57" s="156"/>
      <c r="J57" s="156"/>
      <c r="K57" s="156"/>
      <c r="L57" s="156"/>
      <c r="M57" s="210"/>
      <c r="N57" s="9"/>
      <c r="O57" s="9"/>
      <c r="P57" s="9"/>
      <c r="Q57" s="9"/>
      <c r="R57" s="9"/>
      <c r="S57" s="9"/>
      <c r="T57" s="9"/>
      <c r="U57" s="9"/>
      <c r="V57" s="9"/>
      <c r="W57" s="9"/>
      <c r="X57" s="9"/>
      <c r="Y57" s="9"/>
      <c r="Z57" s="9"/>
    </row>
    <row r="58" spans="1:26" ht="12.75" customHeight="1">
      <c r="A58" s="209"/>
      <c r="B58" s="156"/>
      <c r="C58" s="156"/>
      <c r="D58" s="156"/>
      <c r="E58" s="156"/>
      <c r="F58" s="156"/>
      <c r="G58" s="156"/>
      <c r="H58" s="156"/>
      <c r="I58" s="156"/>
      <c r="J58" s="156"/>
      <c r="K58" s="156"/>
      <c r="L58" s="156"/>
      <c r="M58" s="210"/>
      <c r="N58" s="9"/>
      <c r="O58" s="9"/>
      <c r="P58" s="9"/>
      <c r="Q58" s="9"/>
      <c r="R58" s="9"/>
      <c r="S58" s="9"/>
      <c r="T58" s="9"/>
      <c r="U58" s="9"/>
      <c r="V58" s="9"/>
      <c r="W58" s="9"/>
      <c r="X58" s="9"/>
      <c r="Y58" s="9"/>
      <c r="Z58" s="9"/>
    </row>
    <row r="59" spans="1:26" ht="12.75" customHeight="1">
      <c r="A59" s="211" t="str">
        <f>A41</f>
        <v>Quarter 4 status report (9/30/2020):</v>
      </c>
      <c r="B59" s="156"/>
      <c r="C59" s="156"/>
      <c r="D59" s="156"/>
      <c r="E59" s="156"/>
      <c r="F59" s="156"/>
      <c r="G59" s="156"/>
      <c r="H59" s="156"/>
      <c r="I59" s="156"/>
      <c r="J59" s="156"/>
      <c r="K59" s="156"/>
      <c r="L59" s="156"/>
      <c r="M59" s="210"/>
      <c r="N59" s="9"/>
      <c r="O59" s="9"/>
      <c r="P59" s="9"/>
      <c r="Q59" s="9"/>
      <c r="R59" s="9"/>
      <c r="S59" s="9"/>
      <c r="T59" s="9"/>
      <c r="U59" s="9"/>
      <c r="V59" s="9"/>
      <c r="W59" s="9"/>
      <c r="X59" s="9"/>
      <c r="Y59" s="9"/>
      <c r="Z59" s="9"/>
    </row>
    <row r="60" spans="1:26" ht="12.75" customHeight="1">
      <c r="A60" s="209"/>
      <c r="B60" s="156"/>
      <c r="C60" s="156"/>
      <c r="D60" s="156"/>
      <c r="E60" s="156"/>
      <c r="F60" s="156"/>
      <c r="G60" s="156"/>
      <c r="H60" s="156"/>
      <c r="I60" s="156"/>
      <c r="J60" s="156"/>
      <c r="K60" s="156"/>
      <c r="L60" s="156"/>
      <c r="M60" s="210"/>
      <c r="N60" s="9"/>
      <c r="O60" s="9"/>
      <c r="P60" s="9"/>
      <c r="Q60" s="9"/>
      <c r="R60" s="9"/>
      <c r="S60" s="9"/>
      <c r="T60" s="9"/>
      <c r="U60" s="9"/>
      <c r="V60" s="9"/>
      <c r="W60" s="9"/>
      <c r="X60" s="9"/>
      <c r="Y60" s="9"/>
      <c r="Z60" s="9"/>
    </row>
    <row r="61" spans="1:26" ht="12.75" customHeight="1">
      <c r="A61" s="211" t="str">
        <f>A43</f>
        <v>Quarter 5 status report (12/31/2020):</v>
      </c>
      <c r="B61" s="156"/>
      <c r="C61" s="156"/>
      <c r="D61" s="156"/>
      <c r="E61" s="156"/>
      <c r="F61" s="156"/>
      <c r="G61" s="156"/>
      <c r="H61" s="156"/>
      <c r="I61" s="156"/>
      <c r="J61" s="156"/>
      <c r="K61" s="156"/>
      <c r="L61" s="156"/>
      <c r="M61" s="210"/>
      <c r="N61" s="9"/>
      <c r="O61" s="9"/>
      <c r="P61" s="9"/>
      <c r="Q61" s="9"/>
      <c r="R61" s="9"/>
      <c r="S61" s="9"/>
      <c r="T61" s="9"/>
      <c r="U61" s="9"/>
      <c r="V61" s="9"/>
      <c r="W61" s="9"/>
      <c r="X61" s="9"/>
      <c r="Y61" s="9"/>
      <c r="Z61" s="9"/>
    </row>
    <row r="62" spans="1:26" ht="12.75" customHeight="1">
      <c r="A62" s="209"/>
      <c r="B62" s="156"/>
      <c r="C62" s="156"/>
      <c r="D62" s="156"/>
      <c r="E62" s="156"/>
      <c r="F62" s="156"/>
      <c r="G62" s="156"/>
      <c r="H62" s="156"/>
      <c r="I62" s="156"/>
      <c r="J62" s="156"/>
      <c r="K62" s="156"/>
      <c r="L62" s="156"/>
      <c r="M62" s="210"/>
      <c r="N62" s="9"/>
      <c r="O62" s="9"/>
      <c r="P62" s="9"/>
      <c r="Q62" s="9"/>
      <c r="R62" s="9"/>
      <c r="S62" s="9"/>
      <c r="T62" s="9"/>
      <c r="U62" s="9"/>
      <c r="V62" s="9"/>
      <c r="W62" s="9"/>
      <c r="X62" s="9"/>
      <c r="Y62" s="9"/>
      <c r="Z62" s="9"/>
    </row>
    <row r="63" spans="1:26" ht="12.75" customHeight="1">
      <c r="A63" s="211" t="str">
        <f>A45</f>
        <v>Quarter 6 status report (3/31/2021):</v>
      </c>
      <c r="B63" s="156"/>
      <c r="C63" s="156"/>
      <c r="D63" s="156"/>
      <c r="E63" s="156"/>
      <c r="F63" s="156"/>
      <c r="G63" s="156"/>
      <c r="H63" s="156"/>
      <c r="I63" s="156"/>
      <c r="J63" s="156"/>
      <c r="K63" s="156"/>
      <c r="L63" s="156"/>
      <c r="M63" s="210"/>
      <c r="N63" s="9"/>
      <c r="O63" s="9"/>
      <c r="P63" s="9"/>
      <c r="Q63" s="9"/>
      <c r="R63" s="9"/>
      <c r="S63" s="9"/>
      <c r="T63" s="9"/>
      <c r="U63" s="9"/>
      <c r="V63" s="9"/>
      <c r="W63" s="9"/>
      <c r="X63" s="9"/>
      <c r="Y63" s="9"/>
      <c r="Z63" s="9"/>
    </row>
    <row r="64" spans="1:26" ht="12.75" customHeight="1">
      <c r="A64" s="209"/>
      <c r="B64" s="156"/>
      <c r="C64" s="156"/>
      <c r="D64" s="156"/>
      <c r="E64" s="156"/>
      <c r="F64" s="156"/>
      <c r="G64" s="156"/>
      <c r="H64" s="156"/>
      <c r="I64" s="156"/>
      <c r="J64" s="156"/>
      <c r="K64" s="156"/>
      <c r="L64" s="156"/>
      <c r="M64" s="210"/>
      <c r="N64" s="9"/>
      <c r="O64" s="9"/>
      <c r="P64" s="9"/>
      <c r="Q64" s="9"/>
      <c r="R64" s="9"/>
      <c r="S64" s="9"/>
      <c r="T64" s="9"/>
      <c r="U64" s="9"/>
      <c r="V64" s="9"/>
      <c r="W64" s="9"/>
      <c r="X64" s="9"/>
      <c r="Y64" s="9"/>
      <c r="Z64" s="9"/>
    </row>
    <row r="65" spans="1:26" ht="12.75" customHeight="1">
      <c r="A65" s="211" t="str">
        <f>A47</f>
        <v>Quarter 7 status report (6/30/2021):</v>
      </c>
      <c r="B65" s="156"/>
      <c r="C65" s="156"/>
      <c r="D65" s="156"/>
      <c r="E65" s="156"/>
      <c r="F65" s="156"/>
      <c r="G65" s="156"/>
      <c r="H65" s="156"/>
      <c r="I65" s="156"/>
      <c r="J65" s="156"/>
      <c r="K65" s="156"/>
      <c r="L65" s="156"/>
      <c r="M65" s="210"/>
      <c r="N65" s="9"/>
      <c r="O65" s="9"/>
      <c r="P65" s="9"/>
      <c r="Q65" s="9"/>
      <c r="R65" s="9"/>
      <c r="S65" s="9"/>
      <c r="T65" s="9"/>
      <c r="U65" s="9"/>
      <c r="V65" s="9"/>
      <c r="W65" s="9"/>
      <c r="X65" s="9"/>
      <c r="Y65" s="9"/>
      <c r="Z65" s="9"/>
    </row>
    <row r="66" spans="1:26" ht="12.75" customHeight="1">
      <c r="A66" s="209"/>
      <c r="B66" s="156"/>
      <c r="C66" s="156"/>
      <c r="D66" s="156"/>
      <c r="E66" s="156"/>
      <c r="F66" s="156"/>
      <c r="G66" s="156"/>
      <c r="H66" s="156"/>
      <c r="I66" s="156"/>
      <c r="J66" s="156"/>
      <c r="K66" s="156"/>
      <c r="L66" s="156"/>
      <c r="M66" s="210"/>
      <c r="N66" s="9"/>
      <c r="O66" s="9"/>
      <c r="P66" s="9"/>
      <c r="Q66" s="9"/>
      <c r="R66" s="9"/>
      <c r="S66" s="9"/>
      <c r="T66" s="9"/>
      <c r="U66" s="9"/>
      <c r="V66" s="9"/>
      <c r="W66" s="9"/>
      <c r="X66" s="9"/>
      <c r="Y66" s="9"/>
      <c r="Z66" s="9"/>
    </row>
    <row r="67" spans="1:26" ht="12.75" customHeight="1">
      <c r="A67" s="211" t="str">
        <f>A49</f>
        <v>Quarter 8 status report (9/30/2021):</v>
      </c>
      <c r="B67" s="156"/>
      <c r="C67" s="156"/>
      <c r="D67" s="156"/>
      <c r="E67" s="156"/>
      <c r="F67" s="156"/>
      <c r="G67" s="156"/>
      <c r="H67" s="156"/>
      <c r="I67" s="156"/>
      <c r="J67" s="156"/>
      <c r="K67" s="156"/>
      <c r="L67" s="156"/>
      <c r="M67" s="210"/>
      <c r="N67" s="9"/>
      <c r="O67" s="9"/>
      <c r="P67" s="9"/>
      <c r="Q67" s="9"/>
      <c r="R67" s="9"/>
      <c r="S67" s="9"/>
      <c r="T67" s="9"/>
      <c r="U67" s="9"/>
      <c r="V67" s="9"/>
      <c r="W67" s="9"/>
      <c r="X67" s="9"/>
      <c r="Y67" s="9"/>
      <c r="Z67" s="9"/>
    </row>
    <row r="68" spans="1:26" ht="12.75" customHeight="1">
      <c r="A68" s="215"/>
      <c r="B68" s="216"/>
      <c r="C68" s="216"/>
      <c r="D68" s="216"/>
      <c r="E68" s="216"/>
      <c r="F68" s="216"/>
      <c r="G68" s="216"/>
      <c r="H68" s="216"/>
      <c r="I68" s="216"/>
      <c r="J68" s="216"/>
      <c r="K68" s="216"/>
      <c r="L68" s="216"/>
      <c r="M68" s="217"/>
      <c r="N68" s="9"/>
      <c r="O68" s="9"/>
      <c r="P68" s="9"/>
      <c r="Q68" s="9"/>
      <c r="R68" s="9"/>
      <c r="S68" s="9"/>
      <c r="T68" s="9"/>
      <c r="U68" s="9"/>
      <c r="V68" s="9"/>
      <c r="W68" s="9"/>
      <c r="X68" s="9"/>
      <c r="Y68" s="9"/>
      <c r="Z68" s="9"/>
    </row>
    <row r="69" spans="1:26" ht="15" customHeight="1">
      <c r="A69" s="220" t="s">
        <v>175</v>
      </c>
      <c r="B69" s="213"/>
      <c r="C69" s="213"/>
      <c r="D69" s="213"/>
      <c r="E69" s="213"/>
      <c r="F69" s="213"/>
      <c r="G69" s="213"/>
      <c r="H69" s="213"/>
      <c r="I69" s="213"/>
      <c r="J69" s="213"/>
      <c r="K69" s="214"/>
      <c r="L69" s="222" t="s">
        <v>137</v>
      </c>
      <c r="M69" s="219"/>
      <c r="N69" s="9"/>
      <c r="O69" s="9"/>
      <c r="P69" s="9"/>
      <c r="Q69" s="9"/>
      <c r="R69" s="9"/>
      <c r="S69" s="9"/>
      <c r="T69" s="9"/>
      <c r="U69" s="9"/>
      <c r="V69" s="9"/>
      <c r="W69" s="9"/>
      <c r="X69" s="9"/>
      <c r="Y69" s="9"/>
      <c r="Z69" s="9"/>
    </row>
    <row r="70" spans="1:26" ht="12.75" customHeight="1">
      <c r="A70" s="221"/>
      <c r="B70" s="216"/>
      <c r="C70" s="216"/>
      <c r="D70" s="216"/>
      <c r="E70" s="216"/>
      <c r="F70" s="216"/>
      <c r="G70" s="216"/>
      <c r="H70" s="216"/>
      <c r="I70" s="216"/>
      <c r="J70" s="216"/>
      <c r="K70" s="217"/>
      <c r="L70" s="218"/>
      <c r="M70" s="219"/>
      <c r="N70" s="9"/>
      <c r="O70" s="9"/>
      <c r="P70" s="9"/>
      <c r="Q70" s="9"/>
      <c r="R70" s="9"/>
      <c r="S70" s="9"/>
      <c r="T70" s="9"/>
      <c r="U70" s="9"/>
      <c r="V70" s="9"/>
      <c r="W70" s="9"/>
      <c r="X70" s="9"/>
      <c r="Y70" s="9"/>
      <c r="Z70" s="9"/>
    </row>
    <row r="71" spans="1:26" ht="12.75" customHeight="1">
      <c r="A71" s="212" t="str">
        <f>A53</f>
        <v>Quarter 1 status report (12/31/2019):</v>
      </c>
      <c r="B71" s="213"/>
      <c r="C71" s="213"/>
      <c r="D71" s="213"/>
      <c r="E71" s="213"/>
      <c r="F71" s="213"/>
      <c r="G71" s="213"/>
      <c r="H71" s="213"/>
      <c r="I71" s="213"/>
      <c r="J71" s="213"/>
      <c r="K71" s="213"/>
      <c r="L71" s="213"/>
      <c r="M71" s="214"/>
      <c r="N71" s="9"/>
      <c r="O71" s="9"/>
      <c r="P71" s="9"/>
      <c r="Q71" s="9"/>
      <c r="R71" s="9"/>
      <c r="S71" s="9"/>
      <c r="T71" s="9"/>
      <c r="U71" s="9"/>
      <c r="V71" s="9"/>
      <c r="W71" s="9"/>
      <c r="X71" s="9"/>
      <c r="Y71" s="9"/>
      <c r="Z71" s="9"/>
    </row>
    <row r="72" spans="1:26" ht="12.75" customHeight="1">
      <c r="A72" s="209"/>
      <c r="B72" s="156"/>
      <c r="C72" s="156"/>
      <c r="D72" s="156"/>
      <c r="E72" s="156"/>
      <c r="F72" s="156"/>
      <c r="G72" s="156"/>
      <c r="H72" s="156"/>
      <c r="I72" s="156"/>
      <c r="J72" s="156"/>
      <c r="K72" s="156"/>
      <c r="L72" s="156"/>
      <c r="M72" s="210"/>
      <c r="N72" s="9"/>
      <c r="O72" s="9"/>
      <c r="P72" s="9"/>
      <c r="Q72" s="9"/>
      <c r="R72" s="9"/>
      <c r="S72" s="9"/>
      <c r="T72" s="9"/>
      <c r="U72" s="9"/>
      <c r="V72" s="9"/>
      <c r="W72" s="9"/>
      <c r="X72" s="9"/>
      <c r="Y72" s="9"/>
      <c r="Z72" s="9"/>
    </row>
    <row r="73" spans="1:26" ht="12.75" customHeight="1">
      <c r="A73" s="211" t="str">
        <f>A55</f>
        <v>Quarter 2 status report (3/31/2020):</v>
      </c>
      <c r="B73" s="156"/>
      <c r="C73" s="156"/>
      <c r="D73" s="156"/>
      <c r="E73" s="156"/>
      <c r="F73" s="156"/>
      <c r="G73" s="156"/>
      <c r="H73" s="156"/>
      <c r="I73" s="156"/>
      <c r="J73" s="156"/>
      <c r="K73" s="156"/>
      <c r="L73" s="156"/>
      <c r="M73" s="210"/>
      <c r="N73" s="9"/>
      <c r="O73" s="9"/>
      <c r="P73" s="9"/>
      <c r="Q73" s="9"/>
      <c r="R73" s="9"/>
      <c r="S73" s="9"/>
      <c r="T73" s="9"/>
      <c r="U73" s="9"/>
      <c r="V73" s="9"/>
      <c r="W73" s="9"/>
      <c r="X73" s="9"/>
      <c r="Y73" s="9"/>
      <c r="Z73" s="9"/>
    </row>
    <row r="74" spans="1:26" ht="12.75" customHeight="1">
      <c r="A74" s="209"/>
      <c r="B74" s="156"/>
      <c r="C74" s="156"/>
      <c r="D74" s="156"/>
      <c r="E74" s="156"/>
      <c r="F74" s="156"/>
      <c r="G74" s="156"/>
      <c r="H74" s="156"/>
      <c r="I74" s="156"/>
      <c r="J74" s="156"/>
      <c r="K74" s="156"/>
      <c r="L74" s="156"/>
      <c r="M74" s="210"/>
      <c r="N74" s="9"/>
      <c r="O74" s="9"/>
      <c r="P74" s="9"/>
      <c r="Q74" s="9"/>
      <c r="R74" s="9"/>
      <c r="S74" s="9"/>
      <c r="T74" s="9"/>
      <c r="U74" s="9"/>
      <c r="V74" s="9"/>
      <c r="W74" s="9"/>
      <c r="X74" s="9"/>
      <c r="Y74" s="9"/>
      <c r="Z74" s="9"/>
    </row>
    <row r="75" spans="1:26" ht="12.75" customHeight="1">
      <c r="A75" s="211" t="str">
        <f>A57</f>
        <v>Quarter 3 status report (6/30/2020):</v>
      </c>
      <c r="B75" s="156"/>
      <c r="C75" s="156"/>
      <c r="D75" s="156"/>
      <c r="E75" s="156"/>
      <c r="F75" s="156"/>
      <c r="G75" s="156"/>
      <c r="H75" s="156"/>
      <c r="I75" s="156"/>
      <c r="J75" s="156"/>
      <c r="K75" s="156"/>
      <c r="L75" s="156"/>
      <c r="M75" s="210"/>
      <c r="N75" s="9"/>
      <c r="O75" s="9"/>
      <c r="P75" s="9"/>
      <c r="Q75" s="9"/>
      <c r="R75" s="9"/>
      <c r="S75" s="9"/>
      <c r="T75" s="9"/>
      <c r="U75" s="9"/>
      <c r="V75" s="9"/>
      <c r="W75" s="9"/>
      <c r="X75" s="9"/>
      <c r="Y75" s="9"/>
      <c r="Z75" s="9"/>
    </row>
    <row r="76" spans="1:26" ht="12.75" customHeight="1">
      <c r="A76" s="209"/>
      <c r="B76" s="156"/>
      <c r="C76" s="156"/>
      <c r="D76" s="156"/>
      <c r="E76" s="156"/>
      <c r="F76" s="156"/>
      <c r="G76" s="156"/>
      <c r="H76" s="156"/>
      <c r="I76" s="156"/>
      <c r="J76" s="156"/>
      <c r="K76" s="156"/>
      <c r="L76" s="156"/>
      <c r="M76" s="210"/>
      <c r="N76" s="9"/>
      <c r="O76" s="9"/>
      <c r="P76" s="9"/>
      <c r="Q76" s="9"/>
      <c r="R76" s="9"/>
      <c r="S76" s="9"/>
      <c r="T76" s="9"/>
      <c r="U76" s="9"/>
      <c r="V76" s="9"/>
      <c r="W76" s="9"/>
      <c r="X76" s="9"/>
      <c r="Y76" s="9"/>
      <c r="Z76" s="9"/>
    </row>
    <row r="77" spans="1:26" ht="12.75" customHeight="1">
      <c r="A77" s="211" t="str">
        <f>A59</f>
        <v>Quarter 4 status report (9/30/2020):</v>
      </c>
      <c r="B77" s="156"/>
      <c r="C77" s="156"/>
      <c r="D77" s="156"/>
      <c r="E77" s="156"/>
      <c r="F77" s="156"/>
      <c r="G77" s="156"/>
      <c r="H77" s="156"/>
      <c r="I77" s="156"/>
      <c r="J77" s="156"/>
      <c r="K77" s="156"/>
      <c r="L77" s="156"/>
      <c r="M77" s="210"/>
      <c r="N77" s="9"/>
      <c r="O77" s="9"/>
      <c r="P77" s="9"/>
      <c r="Q77" s="9"/>
      <c r="R77" s="9"/>
      <c r="S77" s="9"/>
      <c r="T77" s="9"/>
      <c r="U77" s="9"/>
      <c r="V77" s="9"/>
      <c r="W77" s="9"/>
      <c r="X77" s="9"/>
      <c r="Y77" s="9"/>
      <c r="Z77" s="9"/>
    </row>
    <row r="78" spans="1:26" ht="12.75" customHeight="1">
      <c r="A78" s="209"/>
      <c r="B78" s="156"/>
      <c r="C78" s="156"/>
      <c r="D78" s="156"/>
      <c r="E78" s="156"/>
      <c r="F78" s="156"/>
      <c r="G78" s="156"/>
      <c r="H78" s="156"/>
      <c r="I78" s="156"/>
      <c r="J78" s="156"/>
      <c r="K78" s="156"/>
      <c r="L78" s="156"/>
      <c r="M78" s="210"/>
      <c r="N78" s="9"/>
      <c r="O78" s="9"/>
      <c r="P78" s="9"/>
      <c r="Q78" s="9"/>
      <c r="R78" s="9"/>
      <c r="S78" s="9"/>
      <c r="T78" s="9"/>
      <c r="U78" s="9"/>
      <c r="V78" s="9"/>
      <c r="W78" s="9"/>
      <c r="X78" s="9"/>
      <c r="Y78" s="9"/>
      <c r="Z78" s="9"/>
    </row>
    <row r="79" spans="1:26" ht="12.75" customHeight="1">
      <c r="A79" s="211" t="str">
        <f>A61</f>
        <v>Quarter 5 status report (12/31/2020):</v>
      </c>
      <c r="B79" s="156"/>
      <c r="C79" s="156"/>
      <c r="D79" s="156"/>
      <c r="E79" s="156"/>
      <c r="F79" s="156"/>
      <c r="G79" s="156"/>
      <c r="H79" s="156"/>
      <c r="I79" s="156"/>
      <c r="J79" s="156"/>
      <c r="K79" s="156"/>
      <c r="L79" s="156"/>
      <c r="M79" s="210"/>
      <c r="N79" s="9"/>
      <c r="O79" s="9"/>
      <c r="P79" s="9"/>
      <c r="Q79" s="9"/>
      <c r="R79" s="9"/>
      <c r="S79" s="9"/>
      <c r="T79" s="9"/>
      <c r="U79" s="9"/>
      <c r="V79" s="9"/>
      <c r="W79" s="9"/>
      <c r="X79" s="9"/>
      <c r="Y79" s="9"/>
      <c r="Z79" s="9"/>
    </row>
    <row r="80" spans="1:26" ht="12.75" customHeight="1">
      <c r="A80" s="209"/>
      <c r="B80" s="156"/>
      <c r="C80" s="156"/>
      <c r="D80" s="156"/>
      <c r="E80" s="156"/>
      <c r="F80" s="156"/>
      <c r="G80" s="156"/>
      <c r="H80" s="156"/>
      <c r="I80" s="156"/>
      <c r="J80" s="156"/>
      <c r="K80" s="156"/>
      <c r="L80" s="156"/>
      <c r="M80" s="210"/>
      <c r="N80" s="9"/>
      <c r="O80" s="9"/>
      <c r="P80" s="9"/>
      <c r="Q80" s="9"/>
      <c r="R80" s="9"/>
      <c r="S80" s="9"/>
      <c r="T80" s="9"/>
      <c r="U80" s="9"/>
      <c r="V80" s="9"/>
      <c r="W80" s="9"/>
      <c r="X80" s="9"/>
      <c r="Y80" s="9"/>
      <c r="Z80" s="9"/>
    </row>
    <row r="81" spans="1:26" ht="12.75" customHeight="1">
      <c r="A81" s="211" t="str">
        <f>A63</f>
        <v>Quarter 6 status report (3/31/2021):</v>
      </c>
      <c r="B81" s="156"/>
      <c r="C81" s="156"/>
      <c r="D81" s="156"/>
      <c r="E81" s="156"/>
      <c r="F81" s="156"/>
      <c r="G81" s="156"/>
      <c r="H81" s="156"/>
      <c r="I81" s="156"/>
      <c r="J81" s="156"/>
      <c r="K81" s="156"/>
      <c r="L81" s="156"/>
      <c r="M81" s="210"/>
      <c r="N81" s="9"/>
      <c r="O81" s="9"/>
      <c r="P81" s="9"/>
      <c r="Q81" s="9"/>
      <c r="R81" s="9"/>
      <c r="S81" s="9"/>
      <c r="T81" s="9"/>
      <c r="U81" s="9"/>
      <c r="V81" s="9"/>
      <c r="W81" s="9"/>
      <c r="X81" s="9"/>
      <c r="Y81" s="9"/>
      <c r="Z81" s="9"/>
    </row>
    <row r="82" spans="1:26" ht="12.75" customHeight="1">
      <c r="A82" s="209"/>
      <c r="B82" s="156"/>
      <c r="C82" s="156"/>
      <c r="D82" s="156"/>
      <c r="E82" s="156"/>
      <c r="F82" s="156"/>
      <c r="G82" s="156"/>
      <c r="H82" s="156"/>
      <c r="I82" s="156"/>
      <c r="J82" s="156"/>
      <c r="K82" s="156"/>
      <c r="L82" s="156"/>
      <c r="M82" s="210"/>
      <c r="N82" s="9"/>
      <c r="O82" s="9"/>
      <c r="P82" s="9"/>
      <c r="Q82" s="9"/>
      <c r="R82" s="9"/>
      <c r="S82" s="9"/>
      <c r="T82" s="9"/>
      <c r="U82" s="9"/>
      <c r="V82" s="9"/>
      <c r="W82" s="9"/>
      <c r="X82" s="9"/>
      <c r="Y82" s="9"/>
      <c r="Z82" s="9"/>
    </row>
    <row r="83" spans="1:26" ht="12.75" customHeight="1">
      <c r="A83" s="211" t="str">
        <f>A65</f>
        <v>Quarter 7 status report (6/30/2021):</v>
      </c>
      <c r="B83" s="156"/>
      <c r="C83" s="156"/>
      <c r="D83" s="156"/>
      <c r="E83" s="156"/>
      <c r="F83" s="156"/>
      <c r="G83" s="156"/>
      <c r="H83" s="156"/>
      <c r="I83" s="156"/>
      <c r="J83" s="156"/>
      <c r="K83" s="156"/>
      <c r="L83" s="156"/>
      <c r="M83" s="210"/>
      <c r="N83" s="9"/>
      <c r="O83" s="9"/>
      <c r="P83" s="9"/>
      <c r="Q83" s="9"/>
      <c r="R83" s="9"/>
      <c r="S83" s="9"/>
      <c r="T83" s="9"/>
      <c r="U83" s="9"/>
      <c r="V83" s="9"/>
      <c r="W83" s="9"/>
      <c r="X83" s="9"/>
      <c r="Y83" s="9"/>
      <c r="Z83" s="9"/>
    </row>
    <row r="84" spans="1:26" ht="12.75" customHeight="1">
      <c r="A84" s="209"/>
      <c r="B84" s="156"/>
      <c r="C84" s="156"/>
      <c r="D84" s="156"/>
      <c r="E84" s="156"/>
      <c r="F84" s="156"/>
      <c r="G84" s="156"/>
      <c r="H84" s="156"/>
      <c r="I84" s="156"/>
      <c r="J84" s="156"/>
      <c r="K84" s="156"/>
      <c r="L84" s="156"/>
      <c r="M84" s="210"/>
      <c r="N84" s="9"/>
      <c r="O84" s="9"/>
      <c r="P84" s="9"/>
      <c r="Q84" s="9"/>
      <c r="R84" s="9"/>
      <c r="S84" s="9"/>
      <c r="T84" s="9"/>
      <c r="U84" s="9"/>
      <c r="V84" s="9"/>
      <c r="W84" s="9"/>
      <c r="X84" s="9"/>
      <c r="Y84" s="9"/>
      <c r="Z84" s="9"/>
    </row>
    <row r="85" spans="1:26" ht="12.75" customHeight="1">
      <c r="A85" s="211" t="str">
        <f>A67</f>
        <v>Quarter 8 status report (9/30/2021):</v>
      </c>
      <c r="B85" s="156"/>
      <c r="C85" s="156"/>
      <c r="D85" s="156"/>
      <c r="E85" s="156"/>
      <c r="F85" s="156"/>
      <c r="G85" s="156"/>
      <c r="H85" s="156"/>
      <c r="I85" s="156"/>
      <c r="J85" s="156"/>
      <c r="K85" s="156"/>
      <c r="L85" s="156"/>
      <c r="M85" s="210"/>
      <c r="N85" s="9"/>
      <c r="O85" s="9"/>
      <c r="P85" s="9"/>
      <c r="Q85" s="9"/>
      <c r="R85" s="9"/>
      <c r="S85" s="9"/>
      <c r="T85" s="9"/>
      <c r="U85" s="9"/>
      <c r="V85" s="9"/>
      <c r="W85" s="9"/>
      <c r="X85" s="9"/>
      <c r="Y85" s="9"/>
      <c r="Z85" s="9"/>
    </row>
    <row r="86" spans="1:26" ht="12.75" customHeight="1">
      <c r="A86" s="215"/>
      <c r="B86" s="216"/>
      <c r="C86" s="216"/>
      <c r="D86" s="216"/>
      <c r="E86" s="216"/>
      <c r="F86" s="216"/>
      <c r="G86" s="216"/>
      <c r="H86" s="216"/>
      <c r="I86" s="216"/>
      <c r="J86" s="216"/>
      <c r="K86" s="216"/>
      <c r="L86" s="216"/>
      <c r="M86" s="217"/>
      <c r="N86" s="9"/>
      <c r="O86" s="9"/>
      <c r="P86" s="9"/>
      <c r="Q86" s="9"/>
      <c r="R86" s="9"/>
      <c r="S86" s="9"/>
      <c r="T86" s="9"/>
      <c r="U86" s="9"/>
      <c r="V86" s="9"/>
      <c r="W86" s="9"/>
      <c r="X86" s="9"/>
      <c r="Y86" s="9"/>
      <c r="Z86" s="9"/>
    </row>
    <row r="87" spans="1:26" ht="15" customHeight="1">
      <c r="A87" s="220" t="s">
        <v>176</v>
      </c>
      <c r="B87" s="213"/>
      <c r="C87" s="213"/>
      <c r="D87" s="213"/>
      <c r="E87" s="213"/>
      <c r="F87" s="213"/>
      <c r="G87" s="213"/>
      <c r="H87" s="213"/>
      <c r="I87" s="213"/>
      <c r="J87" s="213"/>
      <c r="K87" s="214"/>
      <c r="L87" s="222" t="s">
        <v>137</v>
      </c>
      <c r="M87" s="219"/>
      <c r="N87" s="9"/>
      <c r="O87" s="9"/>
      <c r="P87" s="9"/>
      <c r="Q87" s="9"/>
      <c r="R87" s="9"/>
      <c r="S87" s="9"/>
      <c r="T87" s="9"/>
      <c r="U87" s="9"/>
      <c r="V87" s="9"/>
      <c r="W87" s="9"/>
      <c r="X87" s="9"/>
      <c r="Y87" s="9"/>
      <c r="Z87" s="9"/>
    </row>
    <row r="88" spans="1:26" ht="12.75" customHeight="1">
      <c r="A88" s="221"/>
      <c r="B88" s="216"/>
      <c r="C88" s="216"/>
      <c r="D88" s="216"/>
      <c r="E88" s="216"/>
      <c r="F88" s="216"/>
      <c r="G88" s="216"/>
      <c r="H88" s="216"/>
      <c r="I88" s="216"/>
      <c r="J88" s="216"/>
      <c r="K88" s="217"/>
      <c r="L88" s="218"/>
      <c r="M88" s="219"/>
      <c r="N88" s="9"/>
      <c r="O88" s="9"/>
      <c r="P88" s="9"/>
      <c r="Q88" s="9"/>
      <c r="R88" s="9"/>
      <c r="S88" s="9"/>
      <c r="T88" s="9"/>
      <c r="U88" s="9"/>
      <c r="V88" s="9"/>
      <c r="W88" s="9"/>
      <c r="X88" s="9"/>
      <c r="Y88" s="9"/>
      <c r="Z88" s="9"/>
    </row>
    <row r="89" spans="1:26" ht="12.75" customHeight="1">
      <c r="A89" s="212" t="str">
        <f>A71</f>
        <v>Quarter 1 status report (12/31/2019):</v>
      </c>
      <c r="B89" s="213"/>
      <c r="C89" s="213"/>
      <c r="D89" s="213"/>
      <c r="E89" s="213"/>
      <c r="F89" s="213"/>
      <c r="G89" s="213"/>
      <c r="H89" s="213"/>
      <c r="I89" s="213"/>
      <c r="J89" s="213"/>
      <c r="K89" s="213"/>
      <c r="L89" s="213"/>
      <c r="M89" s="214"/>
      <c r="N89" s="9"/>
      <c r="O89" s="9"/>
      <c r="P89" s="9"/>
      <c r="Q89" s="9"/>
      <c r="R89" s="9"/>
      <c r="S89" s="9"/>
      <c r="T89" s="9"/>
      <c r="U89" s="9"/>
      <c r="V89" s="9"/>
      <c r="W89" s="9"/>
      <c r="X89" s="9"/>
      <c r="Y89" s="9"/>
      <c r="Z89" s="9"/>
    </row>
    <row r="90" spans="1:26" ht="12.75" customHeight="1">
      <c r="A90" s="209"/>
      <c r="B90" s="156"/>
      <c r="C90" s="156"/>
      <c r="D90" s="156"/>
      <c r="E90" s="156"/>
      <c r="F90" s="156"/>
      <c r="G90" s="156"/>
      <c r="H90" s="156"/>
      <c r="I90" s="156"/>
      <c r="J90" s="156"/>
      <c r="K90" s="156"/>
      <c r="L90" s="156"/>
      <c r="M90" s="210"/>
      <c r="N90" s="9"/>
      <c r="O90" s="9"/>
      <c r="P90" s="9"/>
      <c r="Q90" s="9"/>
      <c r="R90" s="9"/>
      <c r="S90" s="9"/>
      <c r="T90" s="9"/>
      <c r="U90" s="9"/>
      <c r="V90" s="9"/>
      <c r="W90" s="9"/>
      <c r="X90" s="9"/>
      <c r="Y90" s="9"/>
      <c r="Z90" s="9"/>
    </row>
    <row r="91" spans="1:26" ht="12.75" customHeight="1">
      <c r="A91" s="211" t="str">
        <f>A73</f>
        <v>Quarter 2 status report (3/31/2020):</v>
      </c>
      <c r="B91" s="156"/>
      <c r="C91" s="156"/>
      <c r="D91" s="156"/>
      <c r="E91" s="156"/>
      <c r="F91" s="156"/>
      <c r="G91" s="156"/>
      <c r="H91" s="156"/>
      <c r="I91" s="156"/>
      <c r="J91" s="156"/>
      <c r="K91" s="156"/>
      <c r="L91" s="156"/>
      <c r="M91" s="210"/>
      <c r="N91" s="9"/>
      <c r="O91" s="9"/>
      <c r="P91" s="9"/>
      <c r="Q91" s="9"/>
      <c r="R91" s="9"/>
      <c r="S91" s="9"/>
      <c r="T91" s="9"/>
      <c r="U91" s="9"/>
      <c r="V91" s="9"/>
      <c r="W91" s="9"/>
      <c r="X91" s="9"/>
      <c r="Y91" s="9"/>
      <c r="Z91" s="9"/>
    </row>
    <row r="92" spans="1:26" ht="12.75" customHeight="1">
      <c r="A92" s="209"/>
      <c r="B92" s="156"/>
      <c r="C92" s="156"/>
      <c r="D92" s="156"/>
      <c r="E92" s="156"/>
      <c r="F92" s="156"/>
      <c r="G92" s="156"/>
      <c r="H92" s="156"/>
      <c r="I92" s="156"/>
      <c r="J92" s="156"/>
      <c r="K92" s="156"/>
      <c r="L92" s="156"/>
      <c r="M92" s="210"/>
      <c r="N92" s="9"/>
      <c r="O92" s="9"/>
      <c r="P92" s="9"/>
      <c r="Q92" s="9"/>
      <c r="R92" s="9"/>
      <c r="S92" s="9"/>
      <c r="T92" s="9"/>
      <c r="U92" s="9"/>
      <c r="V92" s="9"/>
      <c r="W92" s="9"/>
      <c r="X92" s="9"/>
      <c r="Y92" s="9"/>
      <c r="Z92" s="9"/>
    </row>
    <row r="93" spans="1:26" ht="12.75" customHeight="1">
      <c r="A93" s="211" t="str">
        <f>A75</f>
        <v>Quarter 3 status report (6/30/2020):</v>
      </c>
      <c r="B93" s="156"/>
      <c r="C93" s="156"/>
      <c r="D93" s="156"/>
      <c r="E93" s="156"/>
      <c r="F93" s="156"/>
      <c r="G93" s="156"/>
      <c r="H93" s="156"/>
      <c r="I93" s="156"/>
      <c r="J93" s="156"/>
      <c r="K93" s="156"/>
      <c r="L93" s="156"/>
      <c r="M93" s="210"/>
      <c r="N93" s="9"/>
      <c r="O93" s="9"/>
      <c r="P93" s="9"/>
      <c r="Q93" s="9"/>
      <c r="R93" s="9"/>
      <c r="S93" s="9"/>
      <c r="T93" s="9"/>
      <c r="U93" s="9"/>
      <c r="V93" s="9"/>
      <c r="W93" s="9"/>
      <c r="X93" s="9"/>
      <c r="Y93" s="9"/>
      <c r="Z93" s="9"/>
    </row>
    <row r="94" spans="1:26" ht="12.75" customHeight="1">
      <c r="A94" s="209"/>
      <c r="B94" s="156"/>
      <c r="C94" s="156"/>
      <c r="D94" s="156"/>
      <c r="E94" s="156"/>
      <c r="F94" s="156"/>
      <c r="G94" s="156"/>
      <c r="H94" s="156"/>
      <c r="I94" s="156"/>
      <c r="J94" s="156"/>
      <c r="K94" s="156"/>
      <c r="L94" s="156"/>
      <c r="M94" s="210"/>
      <c r="N94" s="9"/>
      <c r="O94" s="9"/>
      <c r="P94" s="9"/>
      <c r="Q94" s="9"/>
      <c r="R94" s="9"/>
      <c r="S94" s="9"/>
      <c r="T94" s="9"/>
      <c r="U94" s="9"/>
      <c r="V94" s="9"/>
      <c r="W94" s="9"/>
      <c r="X94" s="9"/>
      <c r="Y94" s="9"/>
      <c r="Z94" s="9"/>
    </row>
    <row r="95" spans="1:26" ht="12.75" customHeight="1">
      <c r="A95" s="211" t="str">
        <f>A77</f>
        <v>Quarter 4 status report (9/30/2020):</v>
      </c>
      <c r="B95" s="156"/>
      <c r="C95" s="156"/>
      <c r="D95" s="156"/>
      <c r="E95" s="156"/>
      <c r="F95" s="156"/>
      <c r="G95" s="156"/>
      <c r="H95" s="156"/>
      <c r="I95" s="156"/>
      <c r="J95" s="156"/>
      <c r="K95" s="156"/>
      <c r="L95" s="156"/>
      <c r="M95" s="210"/>
      <c r="N95" s="9"/>
      <c r="O95" s="9"/>
      <c r="P95" s="9"/>
      <c r="Q95" s="9"/>
      <c r="R95" s="9"/>
      <c r="S95" s="9"/>
      <c r="T95" s="9"/>
      <c r="U95" s="9"/>
      <c r="V95" s="9"/>
      <c r="W95" s="9"/>
      <c r="X95" s="9"/>
      <c r="Y95" s="9"/>
      <c r="Z95" s="9"/>
    </row>
    <row r="96" spans="1:26" ht="12.75" customHeight="1">
      <c r="A96" s="209"/>
      <c r="B96" s="156"/>
      <c r="C96" s="156"/>
      <c r="D96" s="156"/>
      <c r="E96" s="156"/>
      <c r="F96" s="156"/>
      <c r="G96" s="156"/>
      <c r="H96" s="156"/>
      <c r="I96" s="156"/>
      <c r="J96" s="156"/>
      <c r="K96" s="156"/>
      <c r="L96" s="156"/>
      <c r="M96" s="210"/>
      <c r="N96" s="9"/>
      <c r="O96" s="9"/>
      <c r="P96" s="9"/>
      <c r="Q96" s="9"/>
      <c r="R96" s="9"/>
      <c r="S96" s="9"/>
      <c r="T96" s="9"/>
      <c r="U96" s="9"/>
      <c r="V96" s="9"/>
      <c r="W96" s="9"/>
      <c r="X96" s="9"/>
      <c r="Y96" s="9"/>
      <c r="Z96" s="9"/>
    </row>
    <row r="97" spans="1:26" ht="12.75" customHeight="1">
      <c r="A97" s="211" t="str">
        <f>A79</f>
        <v>Quarter 5 status report (12/31/2020):</v>
      </c>
      <c r="B97" s="156"/>
      <c r="C97" s="156"/>
      <c r="D97" s="156"/>
      <c r="E97" s="156"/>
      <c r="F97" s="156"/>
      <c r="G97" s="156"/>
      <c r="H97" s="156"/>
      <c r="I97" s="156"/>
      <c r="J97" s="156"/>
      <c r="K97" s="156"/>
      <c r="L97" s="156"/>
      <c r="M97" s="210"/>
      <c r="N97" s="9"/>
      <c r="O97" s="9"/>
      <c r="P97" s="9"/>
      <c r="Q97" s="9"/>
      <c r="R97" s="9"/>
      <c r="S97" s="9"/>
      <c r="T97" s="9"/>
      <c r="U97" s="9"/>
      <c r="V97" s="9"/>
      <c r="W97" s="9"/>
      <c r="X97" s="9"/>
      <c r="Y97" s="9"/>
      <c r="Z97" s="9"/>
    </row>
    <row r="98" spans="1:26" ht="12.75" customHeight="1">
      <c r="A98" s="209"/>
      <c r="B98" s="156"/>
      <c r="C98" s="156"/>
      <c r="D98" s="156"/>
      <c r="E98" s="156"/>
      <c r="F98" s="156"/>
      <c r="G98" s="156"/>
      <c r="H98" s="156"/>
      <c r="I98" s="156"/>
      <c r="J98" s="156"/>
      <c r="K98" s="156"/>
      <c r="L98" s="156"/>
      <c r="M98" s="210"/>
      <c r="N98" s="9"/>
      <c r="O98" s="9"/>
      <c r="P98" s="9"/>
      <c r="Q98" s="9"/>
      <c r="R98" s="9"/>
      <c r="S98" s="9"/>
      <c r="T98" s="9"/>
      <c r="U98" s="9"/>
      <c r="V98" s="9"/>
      <c r="W98" s="9"/>
      <c r="X98" s="9"/>
      <c r="Y98" s="9"/>
      <c r="Z98" s="9"/>
    </row>
    <row r="99" spans="1:26" ht="12.75" customHeight="1">
      <c r="A99" s="211" t="str">
        <f>A81</f>
        <v>Quarter 6 status report (3/31/2021):</v>
      </c>
      <c r="B99" s="156"/>
      <c r="C99" s="156"/>
      <c r="D99" s="156"/>
      <c r="E99" s="156"/>
      <c r="F99" s="156"/>
      <c r="G99" s="156"/>
      <c r="H99" s="156"/>
      <c r="I99" s="156"/>
      <c r="J99" s="156"/>
      <c r="K99" s="156"/>
      <c r="L99" s="156"/>
      <c r="M99" s="210"/>
      <c r="N99" s="9"/>
      <c r="O99" s="9"/>
      <c r="P99" s="9"/>
      <c r="Q99" s="9"/>
      <c r="R99" s="9"/>
      <c r="S99" s="9"/>
      <c r="T99" s="9"/>
      <c r="U99" s="9"/>
      <c r="V99" s="9"/>
      <c r="W99" s="9"/>
      <c r="X99" s="9"/>
      <c r="Y99" s="9"/>
      <c r="Z99" s="9"/>
    </row>
    <row r="100" spans="1:26" ht="12.75" customHeight="1">
      <c r="A100" s="209"/>
      <c r="B100" s="156"/>
      <c r="C100" s="156"/>
      <c r="D100" s="156"/>
      <c r="E100" s="156"/>
      <c r="F100" s="156"/>
      <c r="G100" s="156"/>
      <c r="H100" s="156"/>
      <c r="I100" s="156"/>
      <c r="J100" s="156"/>
      <c r="K100" s="156"/>
      <c r="L100" s="156"/>
      <c r="M100" s="210"/>
      <c r="N100" s="9"/>
      <c r="O100" s="9"/>
      <c r="P100" s="9"/>
      <c r="Q100" s="9"/>
      <c r="R100" s="9"/>
      <c r="S100" s="9"/>
      <c r="T100" s="9"/>
      <c r="U100" s="9"/>
      <c r="V100" s="9"/>
      <c r="W100" s="9"/>
      <c r="X100" s="9"/>
      <c r="Y100" s="9"/>
      <c r="Z100" s="9"/>
    </row>
    <row r="101" spans="1:26" ht="12.75" customHeight="1">
      <c r="A101" s="211" t="str">
        <f>A83</f>
        <v>Quarter 7 status report (6/30/2021):</v>
      </c>
      <c r="B101" s="156"/>
      <c r="C101" s="156"/>
      <c r="D101" s="156"/>
      <c r="E101" s="156"/>
      <c r="F101" s="156"/>
      <c r="G101" s="156"/>
      <c r="H101" s="156"/>
      <c r="I101" s="156"/>
      <c r="J101" s="156"/>
      <c r="K101" s="156"/>
      <c r="L101" s="156"/>
      <c r="M101" s="210"/>
      <c r="N101" s="9"/>
      <c r="O101" s="9"/>
      <c r="P101" s="9"/>
      <c r="Q101" s="9"/>
      <c r="R101" s="9"/>
      <c r="S101" s="9"/>
      <c r="T101" s="9"/>
      <c r="U101" s="9"/>
      <c r="V101" s="9"/>
      <c r="W101" s="9"/>
      <c r="X101" s="9"/>
      <c r="Y101" s="9"/>
      <c r="Z101" s="9"/>
    </row>
    <row r="102" spans="1:26" ht="12.75" customHeight="1">
      <c r="A102" s="209"/>
      <c r="B102" s="156"/>
      <c r="C102" s="156"/>
      <c r="D102" s="156"/>
      <c r="E102" s="156"/>
      <c r="F102" s="156"/>
      <c r="G102" s="156"/>
      <c r="H102" s="156"/>
      <c r="I102" s="156"/>
      <c r="J102" s="156"/>
      <c r="K102" s="156"/>
      <c r="L102" s="156"/>
      <c r="M102" s="210"/>
      <c r="N102" s="9"/>
      <c r="O102" s="9"/>
      <c r="P102" s="9"/>
      <c r="Q102" s="9"/>
      <c r="R102" s="9"/>
      <c r="S102" s="9"/>
      <c r="T102" s="9"/>
      <c r="U102" s="9"/>
      <c r="V102" s="9"/>
      <c r="W102" s="9"/>
      <c r="X102" s="9"/>
      <c r="Y102" s="9"/>
      <c r="Z102" s="9"/>
    </row>
    <row r="103" spans="1:26" ht="12.75" customHeight="1">
      <c r="A103" s="211" t="str">
        <f>A85</f>
        <v>Quarter 8 status report (9/30/2021):</v>
      </c>
      <c r="B103" s="156"/>
      <c r="C103" s="156"/>
      <c r="D103" s="156"/>
      <c r="E103" s="156"/>
      <c r="F103" s="156"/>
      <c r="G103" s="156"/>
      <c r="H103" s="156"/>
      <c r="I103" s="156"/>
      <c r="J103" s="156"/>
      <c r="K103" s="156"/>
      <c r="L103" s="156"/>
      <c r="M103" s="210"/>
      <c r="N103" s="9"/>
      <c r="O103" s="9"/>
      <c r="P103" s="9"/>
      <c r="Q103" s="9"/>
      <c r="R103" s="9"/>
      <c r="S103" s="9"/>
      <c r="T103" s="9"/>
      <c r="U103" s="9"/>
      <c r="V103" s="9"/>
      <c r="W103" s="9"/>
      <c r="X103" s="9"/>
      <c r="Y103" s="9"/>
      <c r="Z103" s="9"/>
    </row>
    <row r="104" spans="1:26" ht="12.75" customHeight="1">
      <c r="A104" s="215"/>
      <c r="B104" s="216"/>
      <c r="C104" s="216"/>
      <c r="D104" s="216"/>
      <c r="E104" s="216"/>
      <c r="F104" s="216"/>
      <c r="G104" s="216"/>
      <c r="H104" s="216"/>
      <c r="I104" s="216"/>
      <c r="J104" s="216"/>
      <c r="K104" s="216"/>
      <c r="L104" s="216"/>
      <c r="M104" s="217"/>
      <c r="N104" s="9"/>
      <c r="O104" s="9"/>
      <c r="P104" s="9"/>
      <c r="Q104" s="9"/>
      <c r="R104" s="9"/>
      <c r="S104" s="9"/>
      <c r="T104" s="9"/>
      <c r="U104" s="9"/>
      <c r="V104" s="9"/>
      <c r="W104" s="9"/>
      <c r="X104" s="9"/>
      <c r="Y104" s="9"/>
      <c r="Z104" s="9"/>
    </row>
    <row r="105" spans="1:26" ht="15" customHeight="1">
      <c r="A105" s="220" t="s">
        <v>177</v>
      </c>
      <c r="B105" s="213"/>
      <c r="C105" s="213"/>
      <c r="D105" s="213"/>
      <c r="E105" s="213"/>
      <c r="F105" s="213"/>
      <c r="G105" s="213"/>
      <c r="H105" s="213"/>
      <c r="I105" s="213"/>
      <c r="J105" s="213"/>
      <c r="K105" s="214"/>
      <c r="L105" s="222" t="s">
        <v>137</v>
      </c>
      <c r="M105" s="219"/>
      <c r="N105" s="9"/>
      <c r="O105" s="9"/>
      <c r="P105" s="9"/>
      <c r="Q105" s="9"/>
      <c r="R105" s="9"/>
      <c r="S105" s="9"/>
      <c r="T105" s="9"/>
      <c r="U105" s="9"/>
      <c r="V105" s="9"/>
      <c r="W105" s="9"/>
      <c r="X105" s="9"/>
      <c r="Y105" s="9"/>
      <c r="Z105" s="9"/>
    </row>
    <row r="106" spans="1:26" ht="12.75" customHeight="1">
      <c r="A106" s="221"/>
      <c r="B106" s="216"/>
      <c r="C106" s="216"/>
      <c r="D106" s="216"/>
      <c r="E106" s="216"/>
      <c r="F106" s="216"/>
      <c r="G106" s="216"/>
      <c r="H106" s="216"/>
      <c r="I106" s="216"/>
      <c r="J106" s="216"/>
      <c r="K106" s="217"/>
      <c r="L106" s="218"/>
      <c r="M106" s="219"/>
      <c r="N106" s="9"/>
      <c r="O106" s="9"/>
      <c r="P106" s="9"/>
      <c r="Q106" s="9"/>
      <c r="R106" s="9"/>
      <c r="S106" s="9"/>
      <c r="T106" s="9"/>
      <c r="U106" s="9"/>
      <c r="V106" s="9"/>
      <c r="W106" s="9"/>
      <c r="X106" s="9"/>
      <c r="Y106" s="9"/>
      <c r="Z106" s="9"/>
    </row>
    <row r="107" spans="1:26" ht="12.75" customHeight="1">
      <c r="A107" s="212" t="str">
        <f>A89</f>
        <v>Quarter 1 status report (12/31/2019):</v>
      </c>
      <c r="B107" s="213"/>
      <c r="C107" s="213"/>
      <c r="D107" s="213"/>
      <c r="E107" s="213"/>
      <c r="F107" s="213"/>
      <c r="G107" s="213"/>
      <c r="H107" s="213"/>
      <c r="I107" s="213"/>
      <c r="J107" s="213"/>
      <c r="K107" s="213"/>
      <c r="L107" s="213"/>
      <c r="M107" s="214"/>
      <c r="N107" s="9"/>
      <c r="O107" s="9"/>
      <c r="P107" s="9"/>
      <c r="Q107" s="9"/>
      <c r="R107" s="9"/>
      <c r="S107" s="9"/>
      <c r="T107" s="9"/>
      <c r="U107" s="9"/>
      <c r="V107" s="9"/>
      <c r="W107" s="9"/>
      <c r="X107" s="9"/>
      <c r="Y107" s="9"/>
      <c r="Z107" s="9"/>
    </row>
    <row r="108" spans="1:26" ht="12.75" customHeight="1">
      <c r="A108" s="209"/>
      <c r="B108" s="156"/>
      <c r="C108" s="156"/>
      <c r="D108" s="156"/>
      <c r="E108" s="156"/>
      <c r="F108" s="156"/>
      <c r="G108" s="156"/>
      <c r="H108" s="156"/>
      <c r="I108" s="156"/>
      <c r="J108" s="156"/>
      <c r="K108" s="156"/>
      <c r="L108" s="156"/>
      <c r="M108" s="210"/>
      <c r="N108" s="9"/>
      <c r="O108" s="9"/>
      <c r="P108" s="9"/>
      <c r="Q108" s="9"/>
      <c r="R108" s="9"/>
      <c r="S108" s="9"/>
      <c r="T108" s="9"/>
      <c r="U108" s="9"/>
      <c r="V108" s="9"/>
      <c r="W108" s="9"/>
      <c r="X108" s="9"/>
      <c r="Y108" s="9"/>
      <c r="Z108" s="9"/>
    </row>
    <row r="109" spans="1:26" ht="12.75" customHeight="1">
      <c r="A109" s="211" t="str">
        <f>A91</f>
        <v>Quarter 2 status report (3/31/2020):</v>
      </c>
      <c r="B109" s="156"/>
      <c r="C109" s="156"/>
      <c r="D109" s="156"/>
      <c r="E109" s="156"/>
      <c r="F109" s="156"/>
      <c r="G109" s="156"/>
      <c r="H109" s="156"/>
      <c r="I109" s="156"/>
      <c r="J109" s="156"/>
      <c r="K109" s="156"/>
      <c r="L109" s="156"/>
      <c r="M109" s="210"/>
      <c r="N109" s="9"/>
      <c r="O109" s="9"/>
      <c r="P109" s="9"/>
      <c r="Q109" s="9"/>
      <c r="R109" s="9"/>
      <c r="S109" s="9"/>
      <c r="T109" s="9"/>
      <c r="U109" s="9"/>
      <c r="V109" s="9"/>
      <c r="W109" s="9"/>
      <c r="X109" s="9"/>
      <c r="Y109" s="9"/>
      <c r="Z109" s="9"/>
    </row>
    <row r="110" spans="1:26" ht="12.75" customHeight="1">
      <c r="A110" s="209"/>
      <c r="B110" s="156"/>
      <c r="C110" s="156"/>
      <c r="D110" s="156"/>
      <c r="E110" s="156"/>
      <c r="F110" s="156"/>
      <c r="G110" s="156"/>
      <c r="H110" s="156"/>
      <c r="I110" s="156"/>
      <c r="J110" s="156"/>
      <c r="K110" s="156"/>
      <c r="L110" s="156"/>
      <c r="M110" s="210"/>
      <c r="N110" s="9"/>
      <c r="O110" s="9"/>
      <c r="P110" s="9"/>
      <c r="Q110" s="9"/>
      <c r="R110" s="9"/>
      <c r="S110" s="9"/>
      <c r="T110" s="9"/>
      <c r="U110" s="9"/>
      <c r="V110" s="9"/>
      <c r="W110" s="9"/>
      <c r="X110" s="9"/>
      <c r="Y110" s="9"/>
      <c r="Z110" s="9"/>
    </row>
    <row r="111" spans="1:26" ht="12.75" customHeight="1">
      <c r="A111" s="211" t="str">
        <f>A93</f>
        <v>Quarter 3 status report (6/30/2020):</v>
      </c>
      <c r="B111" s="156"/>
      <c r="C111" s="156"/>
      <c r="D111" s="156"/>
      <c r="E111" s="156"/>
      <c r="F111" s="156"/>
      <c r="G111" s="156"/>
      <c r="H111" s="156"/>
      <c r="I111" s="156"/>
      <c r="J111" s="156"/>
      <c r="K111" s="156"/>
      <c r="L111" s="156"/>
      <c r="M111" s="210"/>
      <c r="N111" s="9"/>
      <c r="O111" s="9"/>
      <c r="P111" s="9"/>
      <c r="Q111" s="9"/>
      <c r="R111" s="9"/>
      <c r="S111" s="9"/>
      <c r="T111" s="9"/>
      <c r="U111" s="9"/>
      <c r="V111" s="9"/>
      <c r="W111" s="9"/>
      <c r="X111" s="9"/>
      <c r="Y111" s="9"/>
      <c r="Z111" s="9"/>
    </row>
    <row r="112" spans="1:26" ht="12.75" customHeight="1">
      <c r="A112" s="209"/>
      <c r="B112" s="156"/>
      <c r="C112" s="156"/>
      <c r="D112" s="156"/>
      <c r="E112" s="156"/>
      <c r="F112" s="156"/>
      <c r="G112" s="156"/>
      <c r="H112" s="156"/>
      <c r="I112" s="156"/>
      <c r="J112" s="156"/>
      <c r="K112" s="156"/>
      <c r="L112" s="156"/>
      <c r="M112" s="210"/>
      <c r="N112" s="9"/>
      <c r="O112" s="9"/>
      <c r="P112" s="9"/>
      <c r="Q112" s="9"/>
      <c r="R112" s="9"/>
      <c r="S112" s="9"/>
      <c r="T112" s="9"/>
      <c r="U112" s="9"/>
      <c r="V112" s="9"/>
      <c r="W112" s="9"/>
      <c r="X112" s="9"/>
      <c r="Y112" s="9"/>
      <c r="Z112" s="9"/>
    </row>
    <row r="113" spans="1:26" ht="12.75" customHeight="1">
      <c r="A113" s="211" t="str">
        <f>A95</f>
        <v>Quarter 4 status report (9/30/2020):</v>
      </c>
      <c r="B113" s="156"/>
      <c r="C113" s="156"/>
      <c r="D113" s="156"/>
      <c r="E113" s="156"/>
      <c r="F113" s="156"/>
      <c r="G113" s="156"/>
      <c r="H113" s="156"/>
      <c r="I113" s="156"/>
      <c r="J113" s="156"/>
      <c r="K113" s="156"/>
      <c r="L113" s="156"/>
      <c r="M113" s="210"/>
      <c r="N113" s="9"/>
      <c r="O113" s="9"/>
      <c r="P113" s="9"/>
      <c r="Q113" s="9"/>
      <c r="R113" s="9"/>
      <c r="S113" s="9"/>
      <c r="T113" s="9"/>
      <c r="U113" s="9"/>
      <c r="V113" s="9"/>
      <c r="W113" s="9"/>
      <c r="X113" s="9"/>
      <c r="Y113" s="9"/>
      <c r="Z113" s="9"/>
    </row>
    <row r="114" spans="1:26" ht="12.75" customHeight="1">
      <c r="A114" s="209"/>
      <c r="B114" s="156"/>
      <c r="C114" s="156"/>
      <c r="D114" s="156"/>
      <c r="E114" s="156"/>
      <c r="F114" s="156"/>
      <c r="G114" s="156"/>
      <c r="H114" s="156"/>
      <c r="I114" s="156"/>
      <c r="J114" s="156"/>
      <c r="K114" s="156"/>
      <c r="L114" s="156"/>
      <c r="M114" s="210"/>
      <c r="N114" s="9"/>
      <c r="O114" s="9"/>
      <c r="P114" s="9"/>
      <c r="Q114" s="9"/>
      <c r="R114" s="9"/>
      <c r="S114" s="9"/>
      <c r="T114" s="9"/>
      <c r="U114" s="9"/>
      <c r="V114" s="9"/>
      <c r="W114" s="9"/>
      <c r="X114" s="9"/>
      <c r="Y114" s="9"/>
      <c r="Z114" s="9"/>
    </row>
    <row r="115" spans="1:26" ht="12.75" customHeight="1">
      <c r="A115" s="211" t="str">
        <f>A97</f>
        <v>Quarter 5 status report (12/31/2020):</v>
      </c>
      <c r="B115" s="156"/>
      <c r="C115" s="156"/>
      <c r="D115" s="156"/>
      <c r="E115" s="156"/>
      <c r="F115" s="156"/>
      <c r="G115" s="156"/>
      <c r="H115" s="156"/>
      <c r="I115" s="156"/>
      <c r="J115" s="156"/>
      <c r="K115" s="156"/>
      <c r="L115" s="156"/>
      <c r="M115" s="210"/>
      <c r="N115" s="9"/>
      <c r="O115" s="9"/>
      <c r="P115" s="9"/>
      <c r="Q115" s="9"/>
      <c r="R115" s="9"/>
      <c r="S115" s="9"/>
      <c r="T115" s="9"/>
      <c r="U115" s="9"/>
      <c r="V115" s="9"/>
      <c r="W115" s="9"/>
      <c r="X115" s="9"/>
      <c r="Y115" s="9"/>
      <c r="Z115" s="9"/>
    </row>
    <row r="116" spans="1:26" ht="12.75" customHeight="1">
      <c r="A116" s="209"/>
      <c r="B116" s="156"/>
      <c r="C116" s="156"/>
      <c r="D116" s="156"/>
      <c r="E116" s="156"/>
      <c r="F116" s="156"/>
      <c r="G116" s="156"/>
      <c r="H116" s="156"/>
      <c r="I116" s="156"/>
      <c r="J116" s="156"/>
      <c r="K116" s="156"/>
      <c r="L116" s="156"/>
      <c r="M116" s="210"/>
      <c r="N116" s="9"/>
      <c r="O116" s="9"/>
      <c r="P116" s="9"/>
      <c r="Q116" s="9"/>
      <c r="R116" s="9"/>
      <c r="S116" s="9"/>
      <c r="T116" s="9"/>
      <c r="U116" s="9"/>
      <c r="V116" s="9"/>
      <c r="W116" s="9"/>
      <c r="X116" s="9"/>
      <c r="Y116" s="9"/>
      <c r="Z116" s="9"/>
    </row>
    <row r="117" spans="1:26" ht="12.75" customHeight="1">
      <c r="A117" s="211" t="str">
        <f>A99</f>
        <v>Quarter 6 status report (3/31/2021):</v>
      </c>
      <c r="B117" s="156"/>
      <c r="C117" s="156"/>
      <c r="D117" s="156"/>
      <c r="E117" s="156"/>
      <c r="F117" s="156"/>
      <c r="G117" s="156"/>
      <c r="H117" s="156"/>
      <c r="I117" s="156"/>
      <c r="J117" s="156"/>
      <c r="K117" s="156"/>
      <c r="L117" s="156"/>
      <c r="M117" s="210"/>
      <c r="N117" s="9"/>
      <c r="O117" s="9"/>
      <c r="P117" s="9"/>
      <c r="Q117" s="9"/>
      <c r="R117" s="9"/>
      <c r="S117" s="9"/>
      <c r="T117" s="9"/>
      <c r="U117" s="9"/>
      <c r="V117" s="9"/>
      <c r="W117" s="9"/>
      <c r="X117" s="9"/>
      <c r="Y117" s="9"/>
      <c r="Z117" s="9"/>
    </row>
    <row r="118" spans="1:26" ht="12.75" customHeight="1">
      <c r="A118" s="209"/>
      <c r="B118" s="156"/>
      <c r="C118" s="156"/>
      <c r="D118" s="156"/>
      <c r="E118" s="156"/>
      <c r="F118" s="156"/>
      <c r="G118" s="156"/>
      <c r="H118" s="156"/>
      <c r="I118" s="156"/>
      <c r="J118" s="156"/>
      <c r="K118" s="156"/>
      <c r="L118" s="156"/>
      <c r="M118" s="210"/>
      <c r="N118" s="9"/>
      <c r="O118" s="9"/>
      <c r="P118" s="9"/>
      <c r="Q118" s="9"/>
      <c r="R118" s="9"/>
      <c r="S118" s="9"/>
      <c r="T118" s="9"/>
      <c r="U118" s="9"/>
      <c r="V118" s="9"/>
      <c r="W118" s="9"/>
      <c r="X118" s="9"/>
      <c r="Y118" s="9"/>
      <c r="Z118" s="9"/>
    </row>
    <row r="119" spans="1:26" ht="12.75" customHeight="1">
      <c r="A119" s="211" t="str">
        <f>A101</f>
        <v>Quarter 7 status report (6/30/2021):</v>
      </c>
      <c r="B119" s="156"/>
      <c r="C119" s="156"/>
      <c r="D119" s="156"/>
      <c r="E119" s="156"/>
      <c r="F119" s="156"/>
      <c r="G119" s="156"/>
      <c r="H119" s="156"/>
      <c r="I119" s="156"/>
      <c r="J119" s="156"/>
      <c r="K119" s="156"/>
      <c r="L119" s="156"/>
      <c r="M119" s="210"/>
      <c r="N119" s="9"/>
      <c r="O119" s="9"/>
      <c r="P119" s="9"/>
      <c r="Q119" s="9"/>
      <c r="R119" s="9"/>
      <c r="S119" s="9"/>
      <c r="T119" s="9"/>
      <c r="U119" s="9"/>
      <c r="V119" s="9"/>
      <c r="W119" s="9"/>
      <c r="X119" s="9"/>
      <c r="Y119" s="9"/>
      <c r="Z119" s="9"/>
    </row>
    <row r="120" spans="1:26" ht="12.75" customHeight="1">
      <c r="A120" s="209"/>
      <c r="B120" s="156"/>
      <c r="C120" s="156"/>
      <c r="D120" s="156"/>
      <c r="E120" s="156"/>
      <c r="F120" s="156"/>
      <c r="G120" s="156"/>
      <c r="H120" s="156"/>
      <c r="I120" s="156"/>
      <c r="J120" s="156"/>
      <c r="K120" s="156"/>
      <c r="L120" s="156"/>
      <c r="M120" s="210"/>
      <c r="N120" s="9"/>
      <c r="O120" s="9"/>
      <c r="P120" s="9"/>
      <c r="Q120" s="9"/>
      <c r="R120" s="9"/>
      <c r="S120" s="9"/>
      <c r="T120" s="9"/>
      <c r="U120" s="9"/>
      <c r="V120" s="9"/>
      <c r="W120" s="9"/>
      <c r="X120" s="9"/>
      <c r="Y120" s="9"/>
      <c r="Z120" s="9"/>
    </row>
    <row r="121" spans="1:26" ht="12.75" customHeight="1">
      <c r="A121" s="211" t="str">
        <f>A103</f>
        <v>Quarter 8 status report (9/30/2021):</v>
      </c>
      <c r="B121" s="156"/>
      <c r="C121" s="156"/>
      <c r="D121" s="156"/>
      <c r="E121" s="156"/>
      <c r="F121" s="156"/>
      <c r="G121" s="156"/>
      <c r="H121" s="156"/>
      <c r="I121" s="156"/>
      <c r="J121" s="156"/>
      <c r="K121" s="156"/>
      <c r="L121" s="156"/>
      <c r="M121" s="210"/>
      <c r="N121" s="9"/>
      <c r="O121" s="9"/>
      <c r="P121" s="9"/>
      <c r="Q121" s="9"/>
      <c r="R121" s="9"/>
      <c r="S121" s="9"/>
      <c r="T121" s="9"/>
      <c r="U121" s="9"/>
      <c r="V121" s="9"/>
      <c r="W121" s="9"/>
      <c r="X121" s="9"/>
      <c r="Y121" s="9"/>
      <c r="Z121" s="9"/>
    </row>
    <row r="122" spans="1:26" ht="12.75" customHeight="1">
      <c r="A122" s="215"/>
      <c r="B122" s="216"/>
      <c r="C122" s="216"/>
      <c r="D122" s="216"/>
      <c r="E122" s="216"/>
      <c r="F122" s="216"/>
      <c r="G122" s="216"/>
      <c r="H122" s="216"/>
      <c r="I122" s="216"/>
      <c r="J122" s="216"/>
      <c r="K122" s="216"/>
      <c r="L122" s="216"/>
      <c r="M122" s="217"/>
      <c r="N122" s="9"/>
      <c r="O122" s="9"/>
      <c r="P122" s="9"/>
      <c r="Q122" s="9"/>
      <c r="R122" s="9"/>
      <c r="S122" s="9"/>
      <c r="T122" s="9"/>
      <c r="U122" s="9"/>
      <c r="V122" s="9"/>
      <c r="W122" s="9"/>
      <c r="X122" s="9"/>
      <c r="Y122" s="9"/>
      <c r="Z122" s="9"/>
    </row>
    <row r="123" spans="1:26" ht="15" customHeight="1">
      <c r="A123" s="220" t="s">
        <v>178</v>
      </c>
      <c r="B123" s="213"/>
      <c r="C123" s="213"/>
      <c r="D123" s="213"/>
      <c r="E123" s="213"/>
      <c r="F123" s="213"/>
      <c r="G123" s="213"/>
      <c r="H123" s="213"/>
      <c r="I123" s="213"/>
      <c r="J123" s="213"/>
      <c r="K123" s="214"/>
      <c r="L123" s="222" t="s">
        <v>137</v>
      </c>
      <c r="M123" s="219"/>
      <c r="N123" s="9"/>
      <c r="O123" s="9"/>
      <c r="P123" s="9"/>
      <c r="Q123" s="9"/>
      <c r="R123" s="9"/>
      <c r="S123" s="9"/>
      <c r="T123" s="9"/>
      <c r="U123" s="9"/>
      <c r="V123" s="9"/>
      <c r="W123" s="9"/>
      <c r="X123" s="9"/>
      <c r="Y123" s="9"/>
      <c r="Z123" s="9"/>
    </row>
    <row r="124" spans="1:26" ht="12.75" customHeight="1">
      <c r="A124" s="221"/>
      <c r="B124" s="216"/>
      <c r="C124" s="216"/>
      <c r="D124" s="216"/>
      <c r="E124" s="216"/>
      <c r="F124" s="216"/>
      <c r="G124" s="216"/>
      <c r="H124" s="216"/>
      <c r="I124" s="216"/>
      <c r="J124" s="216"/>
      <c r="K124" s="217"/>
      <c r="L124" s="218"/>
      <c r="M124" s="219"/>
      <c r="N124" s="9"/>
      <c r="O124" s="9"/>
      <c r="P124" s="9"/>
      <c r="Q124" s="9"/>
      <c r="R124" s="9"/>
      <c r="S124" s="9"/>
      <c r="T124" s="9"/>
      <c r="U124" s="9"/>
      <c r="V124" s="9"/>
      <c r="W124" s="9"/>
      <c r="X124" s="9"/>
      <c r="Y124" s="9"/>
      <c r="Z124" s="9"/>
    </row>
    <row r="125" spans="1:26" ht="12.75" customHeight="1">
      <c r="A125" s="212" t="str">
        <f>A107</f>
        <v>Quarter 1 status report (12/31/2019):</v>
      </c>
      <c r="B125" s="213"/>
      <c r="C125" s="213"/>
      <c r="D125" s="213"/>
      <c r="E125" s="213"/>
      <c r="F125" s="213"/>
      <c r="G125" s="213"/>
      <c r="H125" s="213"/>
      <c r="I125" s="213"/>
      <c r="J125" s="213"/>
      <c r="K125" s="213"/>
      <c r="L125" s="213"/>
      <c r="M125" s="214"/>
      <c r="N125" s="9"/>
      <c r="O125" s="9"/>
      <c r="P125" s="9"/>
      <c r="Q125" s="9"/>
      <c r="R125" s="9"/>
      <c r="S125" s="9"/>
      <c r="T125" s="9"/>
      <c r="U125" s="9"/>
      <c r="V125" s="9"/>
      <c r="W125" s="9"/>
      <c r="X125" s="9"/>
      <c r="Y125" s="9"/>
      <c r="Z125" s="9"/>
    </row>
    <row r="126" spans="1:26" ht="12.75" customHeight="1">
      <c r="A126" s="209"/>
      <c r="B126" s="156"/>
      <c r="C126" s="156"/>
      <c r="D126" s="156"/>
      <c r="E126" s="156"/>
      <c r="F126" s="156"/>
      <c r="G126" s="156"/>
      <c r="H126" s="156"/>
      <c r="I126" s="156"/>
      <c r="J126" s="156"/>
      <c r="K126" s="156"/>
      <c r="L126" s="156"/>
      <c r="M126" s="210"/>
      <c r="N126" s="9"/>
      <c r="O126" s="9"/>
      <c r="P126" s="9"/>
      <c r="Q126" s="9"/>
      <c r="R126" s="9"/>
      <c r="S126" s="9"/>
      <c r="T126" s="9"/>
      <c r="U126" s="9"/>
      <c r="V126" s="9"/>
      <c r="W126" s="9"/>
      <c r="X126" s="9"/>
      <c r="Y126" s="9"/>
      <c r="Z126" s="9"/>
    </row>
    <row r="127" spans="1:26" ht="12.75" customHeight="1">
      <c r="A127" s="211" t="str">
        <f>A109</f>
        <v>Quarter 2 status report (3/31/2020):</v>
      </c>
      <c r="B127" s="156"/>
      <c r="C127" s="156"/>
      <c r="D127" s="156"/>
      <c r="E127" s="156"/>
      <c r="F127" s="156"/>
      <c r="G127" s="156"/>
      <c r="H127" s="156"/>
      <c r="I127" s="156"/>
      <c r="J127" s="156"/>
      <c r="K127" s="156"/>
      <c r="L127" s="156"/>
      <c r="M127" s="210"/>
      <c r="N127" s="9"/>
      <c r="O127" s="9"/>
      <c r="P127" s="9"/>
      <c r="Q127" s="9"/>
      <c r="R127" s="9"/>
      <c r="S127" s="9"/>
      <c r="T127" s="9"/>
      <c r="U127" s="9"/>
      <c r="V127" s="9"/>
      <c r="W127" s="9"/>
      <c r="X127" s="9"/>
      <c r="Y127" s="9"/>
      <c r="Z127" s="9"/>
    </row>
    <row r="128" spans="1:26" ht="12.75" customHeight="1">
      <c r="A128" s="209"/>
      <c r="B128" s="156"/>
      <c r="C128" s="156"/>
      <c r="D128" s="156"/>
      <c r="E128" s="156"/>
      <c r="F128" s="156"/>
      <c r="G128" s="156"/>
      <c r="H128" s="156"/>
      <c r="I128" s="156"/>
      <c r="J128" s="156"/>
      <c r="K128" s="156"/>
      <c r="L128" s="156"/>
      <c r="M128" s="210"/>
      <c r="N128" s="9"/>
      <c r="O128" s="9"/>
      <c r="P128" s="9"/>
      <c r="Q128" s="9"/>
      <c r="R128" s="9"/>
      <c r="S128" s="9"/>
      <c r="T128" s="9"/>
      <c r="U128" s="9"/>
      <c r="V128" s="9"/>
      <c r="W128" s="9"/>
      <c r="X128" s="9"/>
      <c r="Y128" s="9"/>
      <c r="Z128" s="9"/>
    </row>
    <row r="129" spans="1:26" ht="12.75" customHeight="1">
      <c r="A129" s="211" t="str">
        <f>A111</f>
        <v>Quarter 3 status report (6/30/2020):</v>
      </c>
      <c r="B129" s="156"/>
      <c r="C129" s="156"/>
      <c r="D129" s="156"/>
      <c r="E129" s="156"/>
      <c r="F129" s="156"/>
      <c r="G129" s="156"/>
      <c r="H129" s="156"/>
      <c r="I129" s="156"/>
      <c r="J129" s="156"/>
      <c r="K129" s="156"/>
      <c r="L129" s="156"/>
      <c r="M129" s="210"/>
      <c r="N129" s="9"/>
      <c r="O129" s="9"/>
      <c r="P129" s="9"/>
      <c r="Q129" s="9"/>
      <c r="R129" s="9"/>
      <c r="S129" s="9"/>
      <c r="T129" s="9"/>
      <c r="U129" s="9"/>
      <c r="V129" s="9"/>
      <c r="W129" s="9"/>
      <c r="X129" s="9"/>
      <c r="Y129" s="9"/>
      <c r="Z129" s="9"/>
    </row>
    <row r="130" spans="1:26" ht="12.75" customHeight="1">
      <c r="A130" s="209"/>
      <c r="B130" s="156"/>
      <c r="C130" s="156"/>
      <c r="D130" s="156"/>
      <c r="E130" s="156"/>
      <c r="F130" s="156"/>
      <c r="G130" s="156"/>
      <c r="H130" s="156"/>
      <c r="I130" s="156"/>
      <c r="J130" s="156"/>
      <c r="K130" s="156"/>
      <c r="L130" s="156"/>
      <c r="M130" s="210"/>
      <c r="N130" s="9"/>
      <c r="O130" s="9"/>
      <c r="P130" s="9"/>
      <c r="Q130" s="9"/>
      <c r="R130" s="9"/>
      <c r="S130" s="9"/>
      <c r="T130" s="9"/>
      <c r="U130" s="9"/>
      <c r="V130" s="9"/>
      <c r="W130" s="9"/>
      <c r="X130" s="9"/>
      <c r="Y130" s="9"/>
      <c r="Z130" s="9"/>
    </row>
    <row r="131" spans="1:26" ht="12.75" customHeight="1">
      <c r="A131" s="211" t="str">
        <f>A113</f>
        <v>Quarter 4 status report (9/30/2020):</v>
      </c>
      <c r="B131" s="156"/>
      <c r="C131" s="156"/>
      <c r="D131" s="156"/>
      <c r="E131" s="156"/>
      <c r="F131" s="156"/>
      <c r="G131" s="156"/>
      <c r="H131" s="156"/>
      <c r="I131" s="156"/>
      <c r="J131" s="156"/>
      <c r="K131" s="156"/>
      <c r="L131" s="156"/>
      <c r="M131" s="210"/>
      <c r="N131" s="9"/>
      <c r="O131" s="9"/>
      <c r="P131" s="9"/>
      <c r="Q131" s="9"/>
      <c r="R131" s="9"/>
      <c r="S131" s="9"/>
      <c r="T131" s="9"/>
      <c r="U131" s="9"/>
      <c r="V131" s="9"/>
      <c r="W131" s="9"/>
      <c r="X131" s="9"/>
      <c r="Y131" s="9"/>
      <c r="Z131" s="9"/>
    </row>
    <row r="132" spans="1:26" ht="12.75" customHeight="1">
      <c r="A132" s="209"/>
      <c r="B132" s="156"/>
      <c r="C132" s="156"/>
      <c r="D132" s="156"/>
      <c r="E132" s="156"/>
      <c r="F132" s="156"/>
      <c r="G132" s="156"/>
      <c r="H132" s="156"/>
      <c r="I132" s="156"/>
      <c r="J132" s="156"/>
      <c r="K132" s="156"/>
      <c r="L132" s="156"/>
      <c r="M132" s="210"/>
      <c r="N132" s="9"/>
      <c r="O132" s="9"/>
      <c r="P132" s="9"/>
      <c r="Q132" s="9"/>
      <c r="R132" s="9"/>
      <c r="S132" s="9"/>
      <c r="T132" s="9"/>
      <c r="U132" s="9"/>
      <c r="V132" s="9"/>
      <c r="W132" s="9"/>
      <c r="X132" s="9"/>
      <c r="Y132" s="9"/>
      <c r="Z132" s="9"/>
    </row>
    <row r="133" spans="1:26" ht="12.75" customHeight="1">
      <c r="A133" s="211" t="str">
        <f>A115</f>
        <v>Quarter 5 status report (12/31/2020):</v>
      </c>
      <c r="B133" s="156"/>
      <c r="C133" s="156"/>
      <c r="D133" s="156"/>
      <c r="E133" s="156"/>
      <c r="F133" s="156"/>
      <c r="G133" s="156"/>
      <c r="H133" s="156"/>
      <c r="I133" s="156"/>
      <c r="J133" s="156"/>
      <c r="K133" s="156"/>
      <c r="L133" s="156"/>
      <c r="M133" s="210"/>
      <c r="N133" s="9"/>
      <c r="O133" s="9"/>
      <c r="P133" s="9"/>
      <c r="Q133" s="9"/>
      <c r="R133" s="9"/>
      <c r="S133" s="9"/>
      <c r="T133" s="9"/>
      <c r="U133" s="9"/>
      <c r="V133" s="9"/>
      <c r="W133" s="9"/>
      <c r="X133" s="9"/>
      <c r="Y133" s="9"/>
      <c r="Z133" s="9"/>
    </row>
    <row r="134" spans="1:26" ht="12.75" customHeight="1">
      <c r="A134" s="209"/>
      <c r="B134" s="156"/>
      <c r="C134" s="156"/>
      <c r="D134" s="156"/>
      <c r="E134" s="156"/>
      <c r="F134" s="156"/>
      <c r="G134" s="156"/>
      <c r="H134" s="156"/>
      <c r="I134" s="156"/>
      <c r="J134" s="156"/>
      <c r="K134" s="156"/>
      <c r="L134" s="156"/>
      <c r="M134" s="210"/>
      <c r="N134" s="9"/>
      <c r="O134" s="9"/>
      <c r="P134" s="9"/>
      <c r="Q134" s="9"/>
      <c r="R134" s="9"/>
      <c r="S134" s="9"/>
      <c r="T134" s="9"/>
      <c r="U134" s="9"/>
      <c r="V134" s="9"/>
      <c r="W134" s="9"/>
      <c r="X134" s="9"/>
      <c r="Y134" s="9"/>
      <c r="Z134" s="9"/>
    </row>
    <row r="135" spans="1:26" ht="12.75" customHeight="1">
      <c r="A135" s="211" t="str">
        <f>A117</f>
        <v>Quarter 6 status report (3/31/2021):</v>
      </c>
      <c r="B135" s="156"/>
      <c r="C135" s="156"/>
      <c r="D135" s="156"/>
      <c r="E135" s="156"/>
      <c r="F135" s="156"/>
      <c r="G135" s="156"/>
      <c r="H135" s="156"/>
      <c r="I135" s="156"/>
      <c r="J135" s="156"/>
      <c r="K135" s="156"/>
      <c r="L135" s="156"/>
      <c r="M135" s="210"/>
      <c r="N135" s="9"/>
      <c r="O135" s="9"/>
      <c r="P135" s="9"/>
      <c r="Q135" s="9"/>
      <c r="R135" s="9"/>
      <c r="S135" s="9"/>
      <c r="T135" s="9"/>
      <c r="U135" s="9"/>
      <c r="V135" s="9"/>
      <c r="W135" s="9"/>
      <c r="X135" s="9"/>
      <c r="Y135" s="9"/>
      <c r="Z135" s="9"/>
    </row>
    <row r="136" spans="1:26" ht="12.75" customHeight="1">
      <c r="A136" s="209"/>
      <c r="B136" s="156"/>
      <c r="C136" s="156"/>
      <c r="D136" s="156"/>
      <c r="E136" s="156"/>
      <c r="F136" s="156"/>
      <c r="G136" s="156"/>
      <c r="H136" s="156"/>
      <c r="I136" s="156"/>
      <c r="J136" s="156"/>
      <c r="K136" s="156"/>
      <c r="L136" s="156"/>
      <c r="M136" s="210"/>
      <c r="N136" s="9"/>
      <c r="O136" s="9"/>
      <c r="P136" s="9"/>
      <c r="Q136" s="9"/>
      <c r="R136" s="9"/>
      <c r="S136" s="9"/>
      <c r="T136" s="9"/>
      <c r="U136" s="9"/>
      <c r="V136" s="9"/>
      <c r="W136" s="9"/>
      <c r="X136" s="9"/>
      <c r="Y136" s="9"/>
      <c r="Z136" s="9"/>
    </row>
    <row r="137" spans="1:26" ht="12.75" customHeight="1">
      <c r="A137" s="211" t="str">
        <f>A119</f>
        <v>Quarter 7 status report (6/30/2021):</v>
      </c>
      <c r="B137" s="156"/>
      <c r="C137" s="156"/>
      <c r="D137" s="156"/>
      <c r="E137" s="156"/>
      <c r="F137" s="156"/>
      <c r="G137" s="156"/>
      <c r="H137" s="156"/>
      <c r="I137" s="156"/>
      <c r="J137" s="156"/>
      <c r="K137" s="156"/>
      <c r="L137" s="156"/>
      <c r="M137" s="210"/>
      <c r="N137" s="9"/>
      <c r="O137" s="9"/>
      <c r="P137" s="9"/>
      <c r="Q137" s="9"/>
      <c r="R137" s="9"/>
      <c r="S137" s="9"/>
      <c r="T137" s="9"/>
      <c r="U137" s="9"/>
      <c r="V137" s="9"/>
      <c r="W137" s="9"/>
      <c r="X137" s="9"/>
      <c r="Y137" s="9"/>
      <c r="Z137" s="9"/>
    </row>
    <row r="138" spans="1:26" ht="12.75" customHeight="1">
      <c r="A138" s="209"/>
      <c r="B138" s="156"/>
      <c r="C138" s="156"/>
      <c r="D138" s="156"/>
      <c r="E138" s="156"/>
      <c r="F138" s="156"/>
      <c r="G138" s="156"/>
      <c r="H138" s="156"/>
      <c r="I138" s="156"/>
      <c r="J138" s="156"/>
      <c r="K138" s="156"/>
      <c r="L138" s="156"/>
      <c r="M138" s="210"/>
      <c r="N138" s="9"/>
      <c r="O138" s="9"/>
      <c r="P138" s="9"/>
      <c r="Q138" s="9"/>
      <c r="R138" s="9"/>
      <c r="S138" s="9"/>
      <c r="T138" s="9"/>
      <c r="U138" s="9"/>
      <c r="V138" s="9"/>
      <c r="W138" s="9"/>
      <c r="X138" s="9"/>
      <c r="Y138" s="9"/>
      <c r="Z138" s="9"/>
    </row>
    <row r="139" spans="1:26" ht="12.75" customHeight="1">
      <c r="A139" s="211" t="str">
        <f>A121</f>
        <v>Quarter 8 status report (9/30/2021):</v>
      </c>
      <c r="B139" s="156"/>
      <c r="C139" s="156"/>
      <c r="D139" s="156"/>
      <c r="E139" s="156"/>
      <c r="F139" s="156"/>
      <c r="G139" s="156"/>
      <c r="H139" s="156"/>
      <c r="I139" s="156"/>
      <c r="J139" s="156"/>
      <c r="K139" s="156"/>
      <c r="L139" s="156"/>
      <c r="M139" s="210"/>
      <c r="N139" s="9"/>
      <c r="O139" s="9"/>
      <c r="P139" s="9"/>
      <c r="Q139" s="9"/>
      <c r="R139" s="9"/>
      <c r="S139" s="9"/>
      <c r="T139" s="9"/>
      <c r="U139" s="9"/>
      <c r="V139" s="9"/>
      <c r="W139" s="9"/>
      <c r="X139" s="9"/>
      <c r="Y139" s="9"/>
      <c r="Z139" s="9"/>
    </row>
    <row r="140" spans="1:26" ht="12.75" customHeight="1">
      <c r="A140" s="215"/>
      <c r="B140" s="216"/>
      <c r="C140" s="216"/>
      <c r="D140" s="216"/>
      <c r="E140" s="216"/>
      <c r="F140" s="216"/>
      <c r="G140" s="216"/>
      <c r="H140" s="216"/>
      <c r="I140" s="216"/>
      <c r="J140" s="216"/>
      <c r="K140" s="216"/>
      <c r="L140" s="216"/>
      <c r="M140" s="217"/>
      <c r="N140" s="9"/>
      <c r="O140" s="9"/>
      <c r="P140" s="9"/>
      <c r="Q140" s="9"/>
      <c r="R140" s="9"/>
      <c r="S140" s="9"/>
      <c r="T140" s="9"/>
      <c r="U140" s="9"/>
      <c r="V140" s="9"/>
      <c r="W140" s="9"/>
      <c r="X140" s="9"/>
      <c r="Y140" s="9"/>
      <c r="Z140" s="9"/>
    </row>
    <row r="141" spans="1:26" ht="15" customHeight="1">
      <c r="A141" s="220" t="s">
        <v>179</v>
      </c>
      <c r="B141" s="213"/>
      <c r="C141" s="213"/>
      <c r="D141" s="213"/>
      <c r="E141" s="213"/>
      <c r="F141" s="213"/>
      <c r="G141" s="213"/>
      <c r="H141" s="213"/>
      <c r="I141" s="213"/>
      <c r="J141" s="213"/>
      <c r="K141" s="214"/>
      <c r="L141" s="222" t="s">
        <v>137</v>
      </c>
      <c r="M141" s="219"/>
      <c r="N141" s="9"/>
      <c r="O141" s="9"/>
      <c r="P141" s="9"/>
      <c r="Q141" s="9"/>
      <c r="R141" s="9"/>
      <c r="S141" s="9"/>
      <c r="T141" s="9"/>
      <c r="U141" s="9"/>
      <c r="V141" s="9"/>
      <c r="W141" s="9"/>
      <c r="X141" s="9"/>
      <c r="Y141" s="9"/>
      <c r="Z141" s="9"/>
    </row>
    <row r="142" spans="1:26" ht="12.75" customHeight="1">
      <c r="A142" s="221"/>
      <c r="B142" s="216"/>
      <c r="C142" s="216"/>
      <c r="D142" s="216"/>
      <c r="E142" s="216"/>
      <c r="F142" s="216"/>
      <c r="G142" s="216"/>
      <c r="H142" s="216"/>
      <c r="I142" s="216"/>
      <c r="J142" s="216"/>
      <c r="K142" s="217"/>
      <c r="L142" s="218"/>
      <c r="M142" s="219"/>
      <c r="N142" s="9"/>
      <c r="O142" s="9"/>
      <c r="P142" s="9"/>
      <c r="Q142" s="9"/>
      <c r="R142" s="9"/>
      <c r="S142" s="9"/>
      <c r="T142" s="9"/>
      <c r="U142" s="9"/>
      <c r="V142" s="9"/>
      <c r="W142" s="9"/>
      <c r="X142" s="9"/>
      <c r="Y142" s="9"/>
      <c r="Z142" s="9"/>
    </row>
    <row r="143" spans="1:26" ht="12.75" customHeight="1">
      <c r="A143" s="212" t="str">
        <f>A125</f>
        <v>Quarter 1 status report (12/31/2019):</v>
      </c>
      <c r="B143" s="213"/>
      <c r="C143" s="213"/>
      <c r="D143" s="213"/>
      <c r="E143" s="213"/>
      <c r="F143" s="213"/>
      <c r="G143" s="213"/>
      <c r="H143" s="213"/>
      <c r="I143" s="213"/>
      <c r="J143" s="213"/>
      <c r="K143" s="213"/>
      <c r="L143" s="213"/>
      <c r="M143" s="214"/>
      <c r="N143" s="9"/>
      <c r="O143" s="9"/>
      <c r="P143" s="9"/>
      <c r="Q143" s="9"/>
      <c r="R143" s="9"/>
      <c r="S143" s="9"/>
      <c r="T143" s="9"/>
      <c r="U143" s="9"/>
      <c r="V143" s="9"/>
      <c r="W143" s="9"/>
      <c r="X143" s="9"/>
      <c r="Y143" s="9"/>
      <c r="Z143" s="9"/>
    </row>
    <row r="144" spans="1:26" ht="12.75" customHeight="1">
      <c r="A144" s="209"/>
      <c r="B144" s="156"/>
      <c r="C144" s="156"/>
      <c r="D144" s="156"/>
      <c r="E144" s="156"/>
      <c r="F144" s="156"/>
      <c r="G144" s="156"/>
      <c r="H144" s="156"/>
      <c r="I144" s="156"/>
      <c r="J144" s="156"/>
      <c r="K144" s="156"/>
      <c r="L144" s="156"/>
      <c r="M144" s="210"/>
      <c r="N144" s="9"/>
      <c r="O144" s="9"/>
      <c r="P144" s="9"/>
      <c r="Q144" s="9"/>
      <c r="R144" s="9"/>
      <c r="S144" s="9"/>
      <c r="T144" s="9"/>
      <c r="U144" s="9"/>
      <c r="V144" s="9"/>
      <c r="W144" s="9"/>
      <c r="X144" s="9"/>
      <c r="Y144" s="9"/>
      <c r="Z144" s="9"/>
    </row>
    <row r="145" spans="1:26" ht="12.75" customHeight="1">
      <c r="A145" s="211" t="str">
        <f>A127</f>
        <v>Quarter 2 status report (3/31/2020):</v>
      </c>
      <c r="B145" s="156"/>
      <c r="C145" s="156"/>
      <c r="D145" s="156"/>
      <c r="E145" s="156"/>
      <c r="F145" s="156"/>
      <c r="G145" s="156"/>
      <c r="H145" s="156"/>
      <c r="I145" s="156"/>
      <c r="J145" s="156"/>
      <c r="K145" s="156"/>
      <c r="L145" s="156"/>
      <c r="M145" s="210"/>
      <c r="N145" s="9"/>
      <c r="O145" s="9"/>
      <c r="P145" s="9"/>
      <c r="Q145" s="9"/>
      <c r="R145" s="9"/>
      <c r="S145" s="9"/>
      <c r="T145" s="9"/>
      <c r="U145" s="9"/>
      <c r="V145" s="9"/>
      <c r="W145" s="9"/>
      <c r="X145" s="9"/>
      <c r="Y145" s="9"/>
      <c r="Z145" s="9"/>
    </row>
    <row r="146" spans="1:26" ht="12.75" customHeight="1">
      <c r="A146" s="209"/>
      <c r="B146" s="156"/>
      <c r="C146" s="156"/>
      <c r="D146" s="156"/>
      <c r="E146" s="156"/>
      <c r="F146" s="156"/>
      <c r="G146" s="156"/>
      <c r="H146" s="156"/>
      <c r="I146" s="156"/>
      <c r="J146" s="156"/>
      <c r="K146" s="156"/>
      <c r="L146" s="156"/>
      <c r="M146" s="210"/>
      <c r="N146" s="9"/>
      <c r="O146" s="9"/>
      <c r="P146" s="9"/>
      <c r="Q146" s="9"/>
      <c r="R146" s="9"/>
      <c r="S146" s="9"/>
      <c r="T146" s="9"/>
      <c r="U146" s="9"/>
      <c r="V146" s="9"/>
      <c r="W146" s="9"/>
      <c r="X146" s="9"/>
      <c r="Y146" s="9"/>
      <c r="Z146" s="9"/>
    </row>
    <row r="147" spans="1:26" ht="12.75" customHeight="1">
      <c r="A147" s="211" t="str">
        <f>A129</f>
        <v>Quarter 3 status report (6/30/2020):</v>
      </c>
      <c r="B147" s="156"/>
      <c r="C147" s="156"/>
      <c r="D147" s="156"/>
      <c r="E147" s="156"/>
      <c r="F147" s="156"/>
      <c r="G147" s="156"/>
      <c r="H147" s="156"/>
      <c r="I147" s="156"/>
      <c r="J147" s="156"/>
      <c r="K147" s="156"/>
      <c r="L147" s="156"/>
      <c r="M147" s="210"/>
      <c r="N147" s="9"/>
      <c r="O147" s="9"/>
      <c r="P147" s="9"/>
      <c r="Q147" s="9"/>
      <c r="R147" s="9"/>
      <c r="S147" s="9"/>
      <c r="T147" s="9"/>
      <c r="U147" s="9"/>
      <c r="V147" s="9"/>
      <c r="W147" s="9"/>
      <c r="X147" s="9"/>
      <c r="Y147" s="9"/>
      <c r="Z147" s="9"/>
    </row>
    <row r="148" spans="1:26" ht="12.75" customHeight="1">
      <c r="A148" s="209"/>
      <c r="B148" s="156"/>
      <c r="C148" s="156"/>
      <c r="D148" s="156"/>
      <c r="E148" s="156"/>
      <c r="F148" s="156"/>
      <c r="G148" s="156"/>
      <c r="H148" s="156"/>
      <c r="I148" s="156"/>
      <c r="J148" s="156"/>
      <c r="K148" s="156"/>
      <c r="L148" s="156"/>
      <c r="M148" s="210"/>
      <c r="N148" s="9"/>
      <c r="O148" s="9"/>
      <c r="P148" s="9"/>
      <c r="Q148" s="9"/>
      <c r="R148" s="9"/>
      <c r="S148" s="9"/>
      <c r="T148" s="9"/>
      <c r="U148" s="9"/>
      <c r="V148" s="9"/>
      <c r="W148" s="9"/>
      <c r="X148" s="9"/>
      <c r="Y148" s="9"/>
      <c r="Z148" s="9"/>
    </row>
    <row r="149" spans="1:26" ht="12.75" customHeight="1">
      <c r="A149" s="211" t="str">
        <f>A131</f>
        <v>Quarter 4 status report (9/30/2020):</v>
      </c>
      <c r="B149" s="156"/>
      <c r="C149" s="156"/>
      <c r="D149" s="156"/>
      <c r="E149" s="156"/>
      <c r="F149" s="156"/>
      <c r="G149" s="156"/>
      <c r="H149" s="156"/>
      <c r="I149" s="156"/>
      <c r="J149" s="156"/>
      <c r="K149" s="156"/>
      <c r="L149" s="156"/>
      <c r="M149" s="210"/>
      <c r="N149" s="9"/>
      <c r="O149" s="9"/>
      <c r="P149" s="9"/>
      <c r="Q149" s="9"/>
      <c r="R149" s="9"/>
      <c r="S149" s="9"/>
      <c r="T149" s="9"/>
      <c r="U149" s="9"/>
      <c r="V149" s="9"/>
      <c r="W149" s="9"/>
      <c r="X149" s="9"/>
      <c r="Y149" s="9"/>
      <c r="Z149" s="9"/>
    </row>
    <row r="150" spans="1:26" ht="12.75" customHeight="1">
      <c r="A150" s="209"/>
      <c r="B150" s="156"/>
      <c r="C150" s="156"/>
      <c r="D150" s="156"/>
      <c r="E150" s="156"/>
      <c r="F150" s="156"/>
      <c r="G150" s="156"/>
      <c r="H150" s="156"/>
      <c r="I150" s="156"/>
      <c r="J150" s="156"/>
      <c r="K150" s="156"/>
      <c r="L150" s="156"/>
      <c r="M150" s="210"/>
      <c r="N150" s="9"/>
      <c r="O150" s="9"/>
      <c r="P150" s="9"/>
      <c r="Q150" s="9"/>
      <c r="R150" s="9"/>
      <c r="S150" s="9"/>
      <c r="T150" s="9"/>
      <c r="U150" s="9"/>
      <c r="V150" s="9"/>
      <c r="W150" s="9"/>
      <c r="X150" s="9"/>
      <c r="Y150" s="9"/>
      <c r="Z150" s="9"/>
    </row>
    <row r="151" spans="1:26" ht="12.75" customHeight="1">
      <c r="A151" s="211" t="str">
        <f>A133</f>
        <v>Quarter 5 status report (12/31/2020):</v>
      </c>
      <c r="B151" s="156"/>
      <c r="C151" s="156"/>
      <c r="D151" s="156"/>
      <c r="E151" s="156"/>
      <c r="F151" s="156"/>
      <c r="G151" s="156"/>
      <c r="H151" s="156"/>
      <c r="I151" s="156"/>
      <c r="J151" s="156"/>
      <c r="K151" s="156"/>
      <c r="L151" s="156"/>
      <c r="M151" s="210"/>
      <c r="N151" s="9"/>
      <c r="O151" s="9"/>
      <c r="P151" s="9"/>
      <c r="Q151" s="9"/>
      <c r="R151" s="9"/>
      <c r="S151" s="9"/>
      <c r="T151" s="9"/>
      <c r="U151" s="9"/>
      <c r="V151" s="9"/>
      <c r="W151" s="9"/>
      <c r="X151" s="9"/>
      <c r="Y151" s="9"/>
      <c r="Z151" s="9"/>
    </row>
    <row r="152" spans="1:26" ht="12.75" customHeight="1">
      <c r="A152" s="209"/>
      <c r="B152" s="156"/>
      <c r="C152" s="156"/>
      <c r="D152" s="156"/>
      <c r="E152" s="156"/>
      <c r="F152" s="156"/>
      <c r="G152" s="156"/>
      <c r="H152" s="156"/>
      <c r="I152" s="156"/>
      <c r="J152" s="156"/>
      <c r="K152" s="156"/>
      <c r="L152" s="156"/>
      <c r="M152" s="210"/>
      <c r="N152" s="9"/>
      <c r="O152" s="9"/>
      <c r="P152" s="9"/>
      <c r="Q152" s="9"/>
      <c r="R152" s="9"/>
      <c r="S152" s="9"/>
      <c r="T152" s="9"/>
      <c r="U152" s="9"/>
      <c r="V152" s="9"/>
      <c r="W152" s="9"/>
      <c r="X152" s="9"/>
      <c r="Y152" s="9"/>
      <c r="Z152" s="9"/>
    </row>
    <row r="153" spans="1:26" ht="12.75" customHeight="1">
      <c r="A153" s="211" t="str">
        <f>A135</f>
        <v>Quarter 6 status report (3/31/2021):</v>
      </c>
      <c r="B153" s="156"/>
      <c r="C153" s="156"/>
      <c r="D153" s="156"/>
      <c r="E153" s="156"/>
      <c r="F153" s="156"/>
      <c r="G153" s="156"/>
      <c r="H153" s="156"/>
      <c r="I153" s="156"/>
      <c r="J153" s="156"/>
      <c r="K153" s="156"/>
      <c r="L153" s="156"/>
      <c r="M153" s="210"/>
      <c r="N153" s="9"/>
      <c r="O153" s="9"/>
      <c r="P153" s="9"/>
      <c r="Q153" s="9"/>
      <c r="R153" s="9"/>
      <c r="S153" s="9"/>
      <c r="T153" s="9"/>
      <c r="U153" s="9"/>
      <c r="V153" s="9"/>
      <c r="W153" s="9"/>
      <c r="X153" s="9"/>
      <c r="Y153" s="9"/>
      <c r="Z153" s="9"/>
    </row>
    <row r="154" spans="1:26" ht="12.75" customHeight="1">
      <c r="A154" s="209"/>
      <c r="B154" s="156"/>
      <c r="C154" s="156"/>
      <c r="D154" s="156"/>
      <c r="E154" s="156"/>
      <c r="F154" s="156"/>
      <c r="G154" s="156"/>
      <c r="H154" s="156"/>
      <c r="I154" s="156"/>
      <c r="J154" s="156"/>
      <c r="K154" s="156"/>
      <c r="L154" s="156"/>
      <c r="M154" s="210"/>
      <c r="N154" s="9"/>
      <c r="O154" s="9"/>
      <c r="P154" s="9"/>
      <c r="Q154" s="9"/>
      <c r="R154" s="9"/>
      <c r="S154" s="9"/>
      <c r="T154" s="9"/>
      <c r="U154" s="9"/>
      <c r="V154" s="9"/>
      <c r="W154" s="9"/>
      <c r="X154" s="9"/>
      <c r="Y154" s="9"/>
      <c r="Z154" s="9"/>
    </row>
    <row r="155" spans="1:26" ht="12.75" customHeight="1">
      <c r="A155" s="211" t="str">
        <f>A137</f>
        <v>Quarter 7 status report (6/30/2021):</v>
      </c>
      <c r="B155" s="156"/>
      <c r="C155" s="156"/>
      <c r="D155" s="156"/>
      <c r="E155" s="156"/>
      <c r="F155" s="156"/>
      <c r="G155" s="156"/>
      <c r="H155" s="156"/>
      <c r="I155" s="156"/>
      <c r="J155" s="156"/>
      <c r="K155" s="156"/>
      <c r="L155" s="156"/>
      <c r="M155" s="210"/>
      <c r="N155" s="9"/>
      <c r="O155" s="9"/>
      <c r="P155" s="9"/>
      <c r="Q155" s="9"/>
      <c r="R155" s="9"/>
      <c r="S155" s="9"/>
      <c r="T155" s="9"/>
      <c r="U155" s="9"/>
      <c r="V155" s="9"/>
      <c r="W155" s="9"/>
      <c r="X155" s="9"/>
      <c r="Y155" s="9"/>
      <c r="Z155" s="9"/>
    </row>
    <row r="156" spans="1:26" ht="12.75" customHeight="1">
      <c r="A156" s="209"/>
      <c r="B156" s="156"/>
      <c r="C156" s="156"/>
      <c r="D156" s="156"/>
      <c r="E156" s="156"/>
      <c r="F156" s="156"/>
      <c r="G156" s="156"/>
      <c r="H156" s="156"/>
      <c r="I156" s="156"/>
      <c r="J156" s="156"/>
      <c r="K156" s="156"/>
      <c r="L156" s="156"/>
      <c r="M156" s="210"/>
      <c r="N156" s="9"/>
      <c r="O156" s="9"/>
      <c r="P156" s="9"/>
      <c r="Q156" s="9"/>
      <c r="R156" s="9"/>
      <c r="S156" s="9"/>
      <c r="T156" s="9"/>
      <c r="U156" s="9"/>
      <c r="V156" s="9"/>
      <c r="W156" s="9"/>
      <c r="X156" s="9"/>
      <c r="Y156" s="9"/>
      <c r="Z156" s="9"/>
    </row>
    <row r="157" spans="1:26" ht="12.75" customHeight="1">
      <c r="A157" s="211" t="str">
        <f>A139</f>
        <v>Quarter 8 status report (9/30/2021):</v>
      </c>
      <c r="B157" s="156"/>
      <c r="C157" s="156"/>
      <c r="D157" s="156"/>
      <c r="E157" s="156"/>
      <c r="F157" s="156"/>
      <c r="G157" s="156"/>
      <c r="H157" s="156"/>
      <c r="I157" s="156"/>
      <c r="J157" s="156"/>
      <c r="K157" s="156"/>
      <c r="L157" s="156"/>
      <c r="M157" s="210"/>
      <c r="N157" s="9"/>
      <c r="O157" s="9"/>
      <c r="P157" s="9"/>
      <c r="Q157" s="9"/>
      <c r="R157" s="9"/>
      <c r="S157" s="9"/>
      <c r="T157" s="9"/>
      <c r="U157" s="9"/>
      <c r="V157" s="9"/>
      <c r="W157" s="9"/>
      <c r="X157" s="9"/>
      <c r="Y157" s="9"/>
      <c r="Z157" s="9"/>
    </row>
    <row r="158" spans="1:26" ht="12.75" customHeight="1">
      <c r="A158" s="215"/>
      <c r="B158" s="216"/>
      <c r="C158" s="216"/>
      <c r="D158" s="216"/>
      <c r="E158" s="216"/>
      <c r="F158" s="216"/>
      <c r="G158" s="216"/>
      <c r="H158" s="216"/>
      <c r="I158" s="216"/>
      <c r="J158" s="216"/>
      <c r="K158" s="216"/>
      <c r="L158" s="216"/>
      <c r="M158" s="217"/>
      <c r="N158" s="9"/>
      <c r="O158" s="9"/>
      <c r="P158" s="9"/>
      <c r="Q158" s="9"/>
      <c r="R158" s="9"/>
      <c r="S158" s="9"/>
      <c r="T158" s="9"/>
      <c r="U158" s="9"/>
      <c r="V158" s="9"/>
      <c r="W158" s="9"/>
      <c r="X158" s="9"/>
      <c r="Y158" s="9"/>
      <c r="Z158" s="9"/>
    </row>
    <row r="159" spans="1:26" ht="12.75" customHeight="1">
      <c r="A159" s="63"/>
      <c r="B159" s="63"/>
      <c r="C159" s="63"/>
      <c r="D159" s="9"/>
      <c r="E159" s="63"/>
      <c r="F159" s="63"/>
      <c r="G159" s="63"/>
      <c r="H159" s="63"/>
      <c r="I159" s="63"/>
      <c r="J159" s="63"/>
      <c r="K159" s="63"/>
      <c r="L159" s="63"/>
      <c r="M159" s="63"/>
      <c r="N159" s="64"/>
      <c r="O159" s="64"/>
      <c r="P159" s="64"/>
      <c r="Q159" s="64"/>
      <c r="R159" s="64"/>
      <c r="S159" s="64"/>
      <c r="T159" s="64"/>
      <c r="U159" s="64"/>
      <c r="V159" s="64"/>
      <c r="W159" s="64"/>
      <c r="X159" s="64"/>
      <c r="Y159" s="64"/>
      <c r="Z159" s="64"/>
    </row>
    <row r="160" spans="1:26" ht="12.75" customHeight="1">
      <c r="A160" s="65"/>
      <c r="B160" s="65"/>
      <c r="C160" s="65"/>
      <c r="D160" s="9"/>
      <c r="E160" s="65"/>
      <c r="F160" s="65"/>
      <c r="G160" s="65"/>
      <c r="H160" s="65"/>
      <c r="I160" s="65"/>
      <c r="J160" s="65"/>
      <c r="K160" s="65"/>
      <c r="L160" s="65"/>
      <c r="M160" s="65"/>
      <c r="N160" s="9"/>
      <c r="O160" s="9"/>
      <c r="P160" s="9"/>
      <c r="Q160" s="9"/>
      <c r="R160" s="9"/>
      <c r="S160" s="9"/>
      <c r="T160" s="9"/>
      <c r="U160" s="9"/>
      <c r="V160" s="9"/>
      <c r="W160" s="9"/>
      <c r="X160" s="9"/>
      <c r="Y160" s="9"/>
      <c r="Z160" s="9"/>
    </row>
    <row r="161" spans="1:26" ht="12.7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2.7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2.7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2.7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2.7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2.7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2.7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2.7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2.7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2.7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2.7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2.7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2.7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2.7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2.7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2.7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2.7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2.7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2.7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2.7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2.7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2.7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2.7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2.7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2.7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2.7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2.7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2.7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2.7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2.7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2.7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2.7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2.7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2.7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2.7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2.7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2.7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2.7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2.7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2.7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2.75"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2.75" customHeight="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2.75" customHeight="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2.75" customHeight="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2.75" customHeight="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2.75" customHeight="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2.75" customHeight="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2.75" customHeight="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2.75" customHeight="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2.75" customHeight="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2.75" customHeight="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2.75" customHeight="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2.75" customHeight="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2.75" customHeight="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2.75" customHeight="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2.75" customHeight="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2.75" customHeight="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2.75" customHeight="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2.75" customHeight="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2.75" customHeight="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2.75" customHeight="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2.75" customHeight="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2.75" customHeight="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2.75" customHeight="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2.75" customHeight="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2.75" customHeight="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2.75" customHeight="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2.75" customHeight="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2.75" customHeight="1">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2.75" customHeight="1">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2.75" customHeight="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2.75" customHeight="1">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2.75" customHeight="1">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2.75" customHeight="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2.75" customHeight="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2.75" customHeight="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2.75" customHeight="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2.75" customHeight="1">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2.75" customHeight="1">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2.75" customHeight="1">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2.75" customHeight="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2.75" customHeight="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2.75" customHeight="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2.75" customHeight="1">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2.75" customHeight="1">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2.75" customHeight="1">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2.75" customHeight="1">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2.75" customHeight="1">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2.75" customHeight="1">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2.75" customHeight="1">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2.75" customHeight="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2.75" customHeight="1">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2.75" customHeight="1">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2.75" customHeight="1">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2.75" customHeight="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2.75" customHeight="1">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2.75" customHeight="1">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2.75" customHeight="1">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2.75" customHeight="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2.75" customHeight="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2.75" customHeight="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2.75" customHeight="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2.75" customHeight="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2.75" customHeight="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2.75" customHeight="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2.7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2.75" customHeight="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2.75" customHeight="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2.75" customHeight="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2.75" customHeight="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2.75" customHeight="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2.75" customHeight="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2.75" customHeight="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2.75" customHeight="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2.75" customHeight="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2.75" customHeight="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2.75" customHeight="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2.75" customHeight="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2.75" customHeight="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2.75" customHeight="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2.75" customHeight="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2.75" customHeight="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2.75" customHeight="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2.75" customHeight="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2.75" customHeight="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2.75" customHeight="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2.75" customHeight="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2.75" customHeight="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2.75" customHeight="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2.75" customHeight="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2.75" customHeight="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2.75" customHeight="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2.75" customHeight="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2.75" customHeight="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2.75" customHeight="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2.75" customHeight="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2.75" customHeight="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2.75" customHeight="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2.75" customHeight="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2.75" customHeight="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2.75" customHeight="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2.75" customHeight="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2.75" customHeight="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2.75" customHeight="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2.75" customHeight="1">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2.75" customHeight="1">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2.75" customHeight="1">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2.75" customHeight="1">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2.75" customHeight="1">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2.75" customHeight="1">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2.75" customHeight="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2.75" customHeight="1">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2.75" customHeight="1">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2.75" customHeight="1">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2.75" customHeight="1">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2.75" customHeight="1">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2.75" customHeight="1">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2.75" customHeight="1">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2.75" customHeight="1">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2.75" customHeight="1">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2.75" customHeight="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2.75" customHeight="1">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2.75" customHeight="1">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2.75" customHeight="1">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2.75" customHeight="1">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2.75" customHeight="1">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2.75" customHeight="1">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2.75" customHeight="1">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2.75" customHeight="1">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2.75" customHeight="1">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2.75" customHeight="1">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2.75" customHeight="1">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2.75" customHeight="1">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2.75" customHeight="1">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2.75" customHeight="1">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2.75" customHeight="1">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2.75" customHeight="1">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2.75" customHeight="1">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2.75" customHeight="1">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2.75" customHeight="1">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2.75" customHeight="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2.75" customHeight="1">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2.75" customHeight="1">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2.75" customHeight="1">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2.75" customHeight="1">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2.75" customHeight="1">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2.75" customHeight="1">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2.75" customHeight="1">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2.75" customHeight="1">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2.75" customHeight="1">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2.75" customHeight="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2.75" customHeight="1">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2.75" customHeight="1">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2.75" customHeight="1">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2.75" customHeight="1">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2.75" customHeight="1">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2.75" customHeight="1">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5.75" customHeight="1"/>
    <row r="359" spans="1:26" ht="15.75" customHeight="1"/>
    <row r="360" spans="1:26" ht="15.75" customHeight="1"/>
    <row r="361" spans="1:26" ht="15.75" customHeight="1"/>
    <row r="362" spans="1:26" ht="15.75" customHeight="1"/>
    <row r="363" spans="1:26" ht="15.75" customHeight="1"/>
    <row r="364" spans="1:26" ht="15.75" customHeight="1"/>
    <row r="365" spans="1:26" ht="15.75" customHeight="1"/>
    <row r="366" spans="1:26" ht="15.75" customHeight="1"/>
    <row r="367" spans="1:26" ht="15.75" customHeight="1"/>
    <row r="368" spans="1:26"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1">
    <mergeCell ref="A123:K124"/>
    <mergeCell ref="A122:M122"/>
    <mergeCell ref="A129:M129"/>
    <mergeCell ref="A128:M128"/>
    <mergeCell ref="A133:M133"/>
    <mergeCell ref="A43:M43"/>
    <mergeCell ref="A44:M44"/>
    <mergeCell ref="A92:M92"/>
    <mergeCell ref="A86:M86"/>
    <mergeCell ref="A53:M53"/>
    <mergeCell ref="A54:M54"/>
    <mergeCell ref="A42:M42"/>
    <mergeCell ref="A41:M41"/>
    <mergeCell ref="A16:M16"/>
    <mergeCell ref="A15:M15"/>
    <mergeCell ref="A46:M46"/>
    <mergeCell ref="A47:M47"/>
    <mergeCell ref="A48:M48"/>
    <mergeCell ref="A27:M27"/>
    <mergeCell ref="A40:M40"/>
    <mergeCell ref="A89:M89"/>
    <mergeCell ref="L87:M87"/>
    <mergeCell ref="L88:M88"/>
    <mergeCell ref="A71:M71"/>
    <mergeCell ref="A69:K70"/>
    <mergeCell ref="L69:M69"/>
    <mergeCell ref="L70:M70"/>
    <mergeCell ref="A79:M79"/>
    <mergeCell ref="A78:M78"/>
    <mergeCell ref="A45:M45"/>
    <mergeCell ref="A95:M95"/>
    <mergeCell ref="A96:M96"/>
    <mergeCell ref="A93:M93"/>
    <mergeCell ref="A91:M91"/>
    <mergeCell ref="A98:M98"/>
    <mergeCell ref="A94:M94"/>
    <mergeCell ref="C10:C11"/>
    <mergeCell ref="D10:D11"/>
    <mergeCell ref="A85:M85"/>
    <mergeCell ref="A39:M39"/>
    <mergeCell ref="A97:M97"/>
    <mergeCell ref="A90:M90"/>
    <mergeCell ref="A28:M28"/>
    <mergeCell ref="A33:K34"/>
    <mergeCell ref="A29:M29"/>
    <mergeCell ref="A30:L30"/>
    <mergeCell ref="L34:M34"/>
    <mergeCell ref="A32:M32"/>
    <mergeCell ref="A31:M31"/>
    <mergeCell ref="L33:M33"/>
    <mergeCell ref="A83:M83"/>
    <mergeCell ref="A84:M84"/>
    <mergeCell ref="A87:K88"/>
    <mergeCell ref="A49:M49"/>
    <mergeCell ref="A58:M58"/>
    <mergeCell ref="A59:M59"/>
    <mergeCell ref="A60:M60"/>
    <mergeCell ref="A73:M73"/>
    <mergeCell ref="A75:M75"/>
    <mergeCell ref="A74:M74"/>
    <mergeCell ref="A76:M76"/>
    <mergeCell ref="A77:M77"/>
    <mergeCell ref="A68:M68"/>
    <mergeCell ref="A72:M72"/>
    <mergeCell ref="L51:M51"/>
    <mergeCell ref="L52:M52"/>
    <mergeCell ref="A51:K52"/>
    <mergeCell ref="A57:M57"/>
    <mergeCell ref="A55:M55"/>
    <mergeCell ref="A56:M56"/>
    <mergeCell ref="A50:M50"/>
    <mergeCell ref="A82:M82"/>
    <mergeCell ref="A81:M81"/>
    <mergeCell ref="A66:M66"/>
    <mergeCell ref="A67:M67"/>
    <mergeCell ref="A63:M63"/>
    <mergeCell ref="A64:M64"/>
    <mergeCell ref="A61:M61"/>
    <mergeCell ref="A65:M65"/>
    <mergeCell ref="A62:M62"/>
    <mergeCell ref="A80:M80"/>
    <mergeCell ref="A22:M22"/>
    <mergeCell ref="A24:M24"/>
    <mergeCell ref="A25:M25"/>
    <mergeCell ref="A26:M26"/>
    <mergeCell ref="A23:M23"/>
    <mergeCell ref="A35:M35"/>
    <mergeCell ref="A38:M38"/>
    <mergeCell ref="A37:M37"/>
    <mergeCell ref="A36:M36"/>
    <mergeCell ref="A14:M14"/>
    <mergeCell ref="A12:M12"/>
    <mergeCell ref="A13:M13"/>
    <mergeCell ref="A1:M1"/>
    <mergeCell ref="A2:E3"/>
    <mergeCell ref="F2:M3"/>
    <mergeCell ref="B4:E4"/>
    <mergeCell ref="F4:M4"/>
    <mergeCell ref="A21:M21"/>
    <mergeCell ref="A17:M17"/>
    <mergeCell ref="A20:M20"/>
    <mergeCell ref="A18:M18"/>
    <mergeCell ref="A19:M19"/>
    <mergeCell ref="A8:A9"/>
    <mergeCell ref="A6:A7"/>
    <mergeCell ref="B10:B11"/>
    <mergeCell ref="B8:B9"/>
    <mergeCell ref="C8:C9"/>
    <mergeCell ref="D8:D9"/>
    <mergeCell ref="A10:A11"/>
    <mergeCell ref="C6:C7"/>
    <mergeCell ref="D6:D7"/>
    <mergeCell ref="B6:B7"/>
    <mergeCell ref="A146:M146"/>
    <mergeCell ref="A147:M147"/>
    <mergeCell ref="A148:M148"/>
    <mergeCell ref="A149:M149"/>
    <mergeCell ref="A155:M155"/>
    <mergeCell ref="A156:M156"/>
    <mergeCell ref="A145:M145"/>
    <mergeCell ref="A157:M157"/>
    <mergeCell ref="A158:M158"/>
    <mergeCell ref="A153:M153"/>
    <mergeCell ref="A152:M152"/>
    <mergeCell ref="A150:M150"/>
    <mergeCell ref="A151:M151"/>
    <mergeCell ref="A154:M154"/>
    <mergeCell ref="A121:M121"/>
    <mergeCell ref="A108:M108"/>
    <mergeCell ref="A113:M113"/>
    <mergeCell ref="A109:M109"/>
    <mergeCell ref="A144:M144"/>
    <mergeCell ref="A143:M143"/>
    <mergeCell ref="A139:M139"/>
    <mergeCell ref="A140:M140"/>
    <mergeCell ref="A141:K142"/>
    <mergeCell ref="L141:M141"/>
    <mergeCell ref="L142:M142"/>
    <mergeCell ref="A134:M134"/>
    <mergeCell ref="A135:M135"/>
    <mergeCell ref="A136:M136"/>
    <mergeCell ref="A137:M137"/>
    <mergeCell ref="L124:M124"/>
    <mergeCell ref="L123:M123"/>
    <mergeCell ref="A126:M126"/>
    <mergeCell ref="A127:M127"/>
    <mergeCell ref="A131:M131"/>
    <mergeCell ref="A132:M132"/>
    <mergeCell ref="A138:M138"/>
    <mergeCell ref="A125:M125"/>
    <mergeCell ref="A130:M130"/>
    <mergeCell ref="A99:M99"/>
    <mergeCell ref="A103:M103"/>
    <mergeCell ref="A100:M100"/>
    <mergeCell ref="A101:M101"/>
    <mergeCell ref="A102:M102"/>
    <mergeCell ref="A104:M104"/>
    <mergeCell ref="A118:M118"/>
    <mergeCell ref="A119:M119"/>
    <mergeCell ref="A120:M120"/>
    <mergeCell ref="A105:K106"/>
    <mergeCell ref="A107:M107"/>
    <mergeCell ref="L105:M105"/>
    <mergeCell ref="L106:M106"/>
    <mergeCell ref="A117:M117"/>
    <mergeCell ref="A116:M116"/>
    <mergeCell ref="A115:M115"/>
    <mergeCell ref="A114:M114"/>
    <mergeCell ref="A112:M112"/>
    <mergeCell ref="A110:M110"/>
    <mergeCell ref="A111:M111"/>
  </mergeCells>
  <conditionalFormatting sqref="C6:D7">
    <cfRule type="cellIs" dxfId="127" priority="1" operator="lessThanOrEqual">
      <formula>30</formula>
    </cfRule>
  </conditionalFormatting>
  <conditionalFormatting sqref="C6:D7">
    <cfRule type="cellIs" dxfId="126" priority="2" operator="greaterThan">
      <formula>30</formula>
    </cfRule>
  </conditionalFormatting>
  <conditionalFormatting sqref="C8:D9">
    <cfRule type="cellIs" dxfId="125" priority="3" operator="greaterThanOrEqual">
      <formula>0.6</formula>
    </cfRule>
  </conditionalFormatting>
  <conditionalFormatting sqref="C8:D9">
    <cfRule type="cellIs" dxfId="124" priority="4" operator="lessThan">
      <formula>0.6</formula>
    </cfRule>
  </conditionalFormatting>
  <conditionalFormatting sqref="C10:D11">
    <cfRule type="cellIs" dxfId="123" priority="5" operator="greaterThanOrEqual">
      <formula>0.8</formula>
    </cfRule>
  </conditionalFormatting>
  <conditionalFormatting sqref="C10:D11">
    <cfRule type="cellIs" dxfId="122" priority="6" operator="lessThan">
      <formula>0.8</formula>
    </cfRule>
  </conditionalFormatting>
  <conditionalFormatting sqref="C8:D11">
    <cfRule type="cellIs" dxfId="121" priority="7" operator="equal">
      <formula>0</formula>
    </cfRule>
  </conditionalFormatting>
  <conditionalFormatting sqref="M30">
    <cfRule type="notContainsBlanks" dxfId="120" priority="8">
      <formula>LEN(TRIM(M30))&gt;0</formula>
    </cfRule>
  </conditionalFormatting>
  <hyperlinks>
    <hyperlink ref="A4" location="Biennial SQSP Overview!A1" display="'Biennial SQSP Overview'!A1"/>
  </hyperlinks>
  <printOptions horizontalCentered="1"/>
  <pageMargins left="0.2" right="0.2" top="0.25" bottom="0.25" header="0" footer="0"/>
  <pageSetup fitToHeight="0" orientation="portrait"/>
  <extLst>
    <ext xmlns:x14="http://schemas.microsoft.com/office/spreadsheetml/2009/9/main" uri="{CCE6A557-97BC-4b89-ADB6-D9C93CAAB3DF}">
      <x14:dataValidations xmlns:xm="http://schemas.microsoft.com/office/excel/2006/main" count="1">
        <x14:dataValidation type="list" allowBlank="1" showInputMessage="1" showErrorMessage="1" prompt="Value is not valid. - The value you entered is not valid. Select a value from the drop-down menu.">
          <x14:formula1>
            <xm:f>tables!$A$5:$A$13</xm:f>
          </x14:formula1>
          <xm:sqref>L34 L52 L70 L88 L106 L124 L142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heetViews>
  <sheetFormatPr defaultColWidth="14.42578125" defaultRowHeight="15" customHeight="1"/>
  <cols>
    <col min="1" max="1" width="53.28515625" customWidth="1"/>
    <col min="2" max="2" width="13.140625" customWidth="1"/>
    <col min="3" max="3" width="12.85546875" customWidth="1"/>
    <col min="4" max="4" width="12.85546875" hidden="1" customWidth="1"/>
    <col min="5" max="6" width="11.28515625" customWidth="1"/>
    <col min="7" max="9" width="10.7109375" customWidth="1"/>
    <col min="10" max="10" width="12.140625" customWidth="1"/>
    <col min="11" max="13" width="10.7109375" customWidth="1"/>
    <col min="14" max="26" width="8.85546875" customWidth="1"/>
  </cols>
  <sheetData>
    <row r="1" spans="1:26" ht="12.75" customHeight="1">
      <c r="A1" s="238" t="s">
        <v>75</v>
      </c>
      <c r="B1" s="232"/>
      <c r="C1" s="232"/>
      <c r="D1" s="232"/>
      <c r="E1" s="232"/>
      <c r="F1" s="232"/>
      <c r="G1" s="232"/>
      <c r="H1" s="232"/>
      <c r="I1" s="232"/>
      <c r="J1" s="232"/>
      <c r="K1" s="232"/>
      <c r="L1" s="232"/>
      <c r="M1" s="219"/>
      <c r="N1" s="24"/>
      <c r="O1" s="24"/>
      <c r="P1" s="24"/>
      <c r="Q1" s="24"/>
      <c r="R1" s="24"/>
      <c r="S1" s="24"/>
      <c r="T1" s="24"/>
      <c r="U1" s="24"/>
      <c r="V1" s="24"/>
      <c r="W1" s="24"/>
      <c r="X1" s="24"/>
      <c r="Y1" s="24"/>
      <c r="Z1" s="24"/>
    </row>
    <row r="2" spans="1:26" ht="14.25" customHeight="1">
      <c r="A2" s="239" t="str">
        <f>"State:  " &amp;'Biennial SQSP Overview'!A1:G1</f>
        <v>State:  Maryland</v>
      </c>
      <c r="B2" s="213"/>
      <c r="C2" s="213"/>
      <c r="D2" s="213"/>
      <c r="E2" s="214"/>
      <c r="F2" s="237" t="str">
        <f>"Federal Fiscal Year: "&amp;RIGHT('Biennial SQSP Overview'!A2,4)&amp; "-" &amp; RIGHT('Alternate Year Overview'!A2, 4)&amp;" SQSP Corrective Action Plan &amp; Progress Report"</f>
        <v>Federal Fiscal Year: 2020-2021 SQSP Corrective Action Plan &amp; Progress Report</v>
      </c>
      <c r="G2" s="213"/>
      <c r="H2" s="213"/>
      <c r="I2" s="213"/>
      <c r="J2" s="213"/>
      <c r="K2" s="213"/>
      <c r="L2" s="213"/>
      <c r="M2" s="214"/>
      <c r="N2" s="9"/>
      <c r="O2" s="9"/>
      <c r="P2" s="9"/>
      <c r="Q2" s="9"/>
      <c r="R2" s="9"/>
      <c r="S2" s="9"/>
      <c r="T2" s="9"/>
      <c r="U2" s="9"/>
      <c r="V2" s="9"/>
      <c r="W2" s="9"/>
      <c r="X2" s="9"/>
      <c r="Y2" s="9"/>
      <c r="Z2" s="9"/>
    </row>
    <row r="3" spans="1:26" ht="13.5" customHeight="1">
      <c r="A3" s="221"/>
      <c r="B3" s="216"/>
      <c r="C3" s="216"/>
      <c r="D3" s="216"/>
      <c r="E3" s="217"/>
      <c r="F3" s="221"/>
      <c r="G3" s="216"/>
      <c r="H3" s="216"/>
      <c r="I3" s="216"/>
      <c r="J3" s="216"/>
      <c r="K3" s="216"/>
      <c r="L3" s="216"/>
      <c r="M3" s="217"/>
      <c r="N3" s="9"/>
      <c r="O3" s="9"/>
      <c r="P3" s="9"/>
      <c r="Q3" s="9"/>
      <c r="R3" s="9"/>
      <c r="S3" s="9"/>
      <c r="T3" s="9"/>
      <c r="U3" s="9"/>
      <c r="V3" s="9"/>
      <c r="W3" s="9"/>
      <c r="X3" s="9"/>
      <c r="Y3" s="9"/>
      <c r="Z3" s="9"/>
    </row>
    <row r="4" spans="1:26" ht="15.75" customHeight="1">
      <c r="A4" s="28" t="s">
        <v>82</v>
      </c>
      <c r="B4" s="233" t="str">
        <f>"Back to Alternate Overview " &amp; RIGHT('Alternate Year Overview'!A2, 4)</f>
        <v>Back to Alternate Overview 2021</v>
      </c>
      <c r="C4" s="232"/>
      <c r="D4" s="232"/>
      <c r="E4" s="219"/>
      <c r="F4" s="231" t="s">
        <v>87</v>
      </c>
      <c r="G4" s="232"/>
      <c r="H4" s="232"/>
      <c r="I4" s="232"/>
      <c r="J4" s="232"/>
      <c r="K4" s="232"/>
      <c r="L4" s="232"/>
      <c r="M4" s="219"/>
      <c r="N4" s="30"/>
      <c r="O4" s="31"/>
      <c r="P4" s="31"/>
      <c r="Q4" s="31"/>
      <c r="R4" s="31"/>
      <c r="S4" s="31"/>
      <c r="T4" s="31"/>
      <c r="U4" s="31"/>
      <c r="V4" s="31"/>
      <c r="W4" s="31"/>
      <c r="X4" s="31"/>
      <c r="Y4" s="31"/>
      <c r="Z4" s="31"/>
    </row>
    <row r="5" spans="1:26" ht="12.75" customHeight="1">
      <c r="A5" s="32" t="s">
        <v>145</v>
      </c>
      <c r="B5" s="32" t="s">
        <v>94</v>
      </c>
      <c r="C5" s="33" t="str">
        <f>"CAP Based on SQSP "&amp; RIGHT('Biennial SQSP Overview'!A2, 4) &amp;" Performance Level"</f>
        <v>CAP Based on SQSP 2020 Performance Level</v>
      </c>
      <c r="D5" s="33" t="str">
        <f>"CAP Based on SQSP "&amp; RIGHT('Alternate Year Overview'!A2, 4) &amp;" Performance Level"</f>
        <v>CAP Based on SQSP 2021 Performance Level</v>
      </c>
      <c r="E5" s="33" t="s">
        <v>101</v>
      </c>
      <c r="F5" s="34" t="str">
        <f>"12/31/" &amp; RIGHT('Biennial SQSP Overview'!A2, 4)-(1) &amp; " Quarter 1"</f>
        <v>12/31/2019 Quarter 1</v>
      </c>
      <c r="G5" s="34" t="str">
        <f>"3/31/" &amp; RIGHT('Biennial SQSP Overview'!A2, 4) &amp; " Quarter 2"</f>
        <v>3/31/2020 Quarter 2</v>
      </c>
      <c r="H5" s="34" t="str">
        <f>"6/30/" &amp; RIGHT('Biennial SQSP Overview'!A2, 4) &amp; " Quarter 3"</f>
        <v>6/30/2020 Quarter 3</v>
      </c>
      <c r="I5" s="34" t="str">
        <f>"9/30/" &amp; RIGHT('Biennial SQSP Overview'!A2, 4) &amp; " Quarter 4"</f>
        <v>9/30/2020 Quarter 4</v>
      </c>
      <c r="J5" s="34" t="str">
        <f>"12/31/" &amp; RIGHT('Biennial SQSP Overview'!A2, 4) &amp; " Quarter 5"</f>
        <v>12/31/2020 Quarter 5</v>
      </c>
      <c r="K5" s="34" t="str">
        <f>"3/31/" &amp; RIGHT('Biennial SQSP Overview'!A2, 4)+(1) &amp; " Quarter 6"</f>
        <v>3/31/2021 Quarter 6</v>
      </c>
      <c r="L5" s="34" t="str">
        <f>"6/30/" &amp; RIGHT('Biennial SQSP Overview'!A2, 4)+(1) &amp; " Quarter 7"</f>
        <v>6/30/2021 Quarter 7</v>
      </c>
      <c r="M5" s="34" t="str">
        <f>"9/30/" &amp; RIGHT('Biennial SQSP Overview'!A2, 4)+(1) &amp; " Quarter 8"</f>
        <v>9/30/2021 Quarter 8</v>
      </c>
      <c r="N5" s="9"/>
      <c r="O5" s="9"/>
      <c r="P5" s="9"/>
      <c r="Q5" s="9"/>
      <c r="R5" s="9"/>
      <c r="S5" s="9"/>
      <c r="T5" s="9"/>
      <c r="U5" s="9"/>
      <c r="V5" s="9"/>
      <c r="W5" s="9"/>
      <c r="X5" s="9"/>
      <c r="Y5" s="9"/>
      <c r="Z5" s="9"/>
    </row>
    <row r="6" spans="1:26" ht="12.75" customHeight="1">
      <c r="A6" s="240" t="s">
        <v>182</v>
      </c>
      <c r="B6" s="236" t="str">
        <f>'Biennial SQSP Overview'!C17</f>
        <v>≥ 80%</v>
      </c>
      <c r="C6" s="234">
        <f>'Biennial SQSP Overview'!G17</f>
        <v>0.98750000000000004</v>
      </c>
      <c r="D6" s="234">
        <f>'Alternate Year Overview'!G17</f>
        <v>0</v>
      </c>
      <c r="E6" s="39" t="s">
        <v>111</v>
      </c>
      <c r="F6" s="40"/>
      <c r="G6" s="40"/>
      <c r="H6" s="40"/>
      <c r="I6" s="40"/>
      <c r="J6" s="40"/>
      <c r="K6" s="40"/>
      <c r="L6" s="40"/>
      <c r="M6" s="40"/>
      <c r="N6" s="9"/>
      <c r="O6" s="9"/>
      <c r="P6" s="9"/>
      <c r="Q6" s="9"/>
      <c r="R6" s="9"/>
      <c r="S6" s="9"/>
      <c r="T6" s="9"/>
      <c r="U6" s="9"/>
      <c r="V6" s="9"/>
      <c r="W6" s="9"/>
      <c r="X6" s="9"/>
      <c r="Y6" s="9"/>
      <c r="Z6" s="9"/>
    </row>
    <row r="7" spans="1:26" ht="12.75" customHeight="1">
      <c r="A7" s="235"/>
      <c r="B7" s="235"/>
      <c r="C7" s="235"/>
      <c r="D7" s="235"/>
      <c r="E7" s="43" t="s">
        <v>114</v>
      </c>
      <c r="F7" s="44"/>
      <c r="G7" s="44"/>
      <c r="H7" s="44"/>
      <c r="I7" s="44"/>
      <c r="J7" s="44"/>
      <c r="K7" s="44"/>
      <c r="L7" s="44"/>
      <c r="M7" s="44"/>
      <c r="N7" s="9"/>
      <c r="O7" s="9"/>
      <c r="P7" s="9"/>
      <c r="Q7" s="9"/>
      <c r="R7" s="9"/>
      <c r="S7" s="9"/>
      <c r="T7" s="9"/>
      <c r="U7" s="9"/>
      <c r="V7" s="9"/>
      <c r="W7" s="9"/>
      <c r="X7" s="9"/>
      <c r="Y7" s="9"/>
      <c r="Z7" s="9"/>
    </row>
    <row r="8" spans="1:26" ht="12.75" customHeight="1">
      <c r="A8" s="241" t="s">
        <v>125</v>
      </c>
      <c r="B8" s="232"/>
      <c r="C8" s="232"/>
      <c r="D8" s="232"/>
      <c r="E8" s="232"/>
      <c r="F8" s="232"/>
      <c r="G8" s="232"/>
      <c r="H8" s="232"/>
      <c r="I8" s="232"/>
      <c r="J8" s="232"/>
      <c r="K8" s="232"/>
      <c r="L8" s="232"/>
      <c r="M8" s="219"/>
      <c r="N8" s="9"/>
      <c r="O8" s="9"/>
      <c r="P8" s="9"/>
      <c r="Q8" s="9"/>
      <c r="R8" s="9"/>
      <c r="S8" s="9"/>
      <c r="T8" s="9"/>
      <c r="U8" s="9"/>
      <c r="V8" s="9"/>
      <c r="W8" s="9"/>
      <c r="X8" s="9"/>
      <c r="Y8" s="9"/>
      <c r="Z8" s="9"/>
    </row>
    <row r="9" spans="1:26" ht="30" customHeight="1">
      <c r="A9" s="242"/>
      <c r="B9" s="232"/>
      <c r="C9" s="232"/>
      <c r="D9" s="232"/>
      <c r="E9" s="232"/>
      <c r="F9" s="232"/>
      <c r="G9" s="232"/>
      <c r="H9" s="232"/>
      <c r="I9" s="232"/>
      <c r="J9" s="232"/>
      <c r="K9" s="232"/>
      <c r="L9" s="232"/>
      <c r="M9" s="219"/>
      <c r="N9" s="9"/>
      <c r="O9" s="9"/>
      <c r="P9" s="9"/>
      <c r="Q9" s="9"/>
      <c r="R9" s="9"/>
      <c r="S9" s="9"/>
      <c r="T9" s="9"/>
      <c r="U9" s="9"/>
      <c r="V9" s="9"/>
      <c r="W9" s="9"/>
      <c r="X9" s="9"/>
      <c r="Y9" s="9"/>
      <c r="Z9" s="9"/>
    </row>
    <row r="10" spans="1:26" ht="15" customHeight="1">
      <c r="A10" s="243" t="s">
        <v>126</v>
      </c>
      <c r="B10" s="213"/>
      <c r="C10" s="213"/>
      <c r="D10" s="213"/>
      <c r="E10" s="213"/>
      <c r="F10" s="213"/>
      <c r="G10" s="213"/>
      <c r="H10" s="213"/>
      <c r="I10" s="213"/>
      <c r="J10" s="213"/>
      <c r="K10" s="213"/>
      <c r="L10" s="213"/>
      <c r="M10" s="214"/>
      <c r="N10" s="53"/>
      <c r="O10" s="53"/>
      <c r="P10" s="53"/>
      <c r="Q10" s="53"/>
      <c r="R10" s="53"/>
      <c r="S10" s="53"/>
      <c r="T10" s="53"/>
      <c r="U10" s="53"/>
      <c r="V10" s="53"/>
      <c r="W10" s="53"/>
      <c r="X10" s="53"/>
      <c r="Y10" s="53"/>
      <c r="Z10" s="53"/>
    </row>
    <row r="11" spans="1:26" ht="15" customHeight="1">
      <c r="A11" s="223" t="s">
        <v>128</v>
      </c>
      <c r="B11" s="156"/>
      <c r="C11" s="156"/>
      <c r="D11" s="156"/>
      <c r="E11" s="156"/>
      <c r="F11" s="156"/>
      <c r="G11" s="156"/>
      <c r="H11" s="156"/>
      <c r="I11" s="156"/>
      <c r="J11" s="156"/>
      <c r="K11" s="156"/>
      <c r="L11" s="156"/>
      <c r="M11" s="210"/>
      <c r="N11" s="53"/>
      <c r="O11" s="53"/>
      <c r="P11" s="53"/>
      <c r="Q11" s="53"/>
      <c r="R11" s="53"/>
      <c r="S11" s="53"/>
      <c r="T11" s="53"/>
      <c r="U11" s="53"/>
      <c r="V11" s="53"/>
      <c r="W11" s="53"/>
      <c r="X11" s="53"/>
      <c r="Y11" s="53"/>
      <c r="Z11" s="53"/>
    </row>
    <row r="12" spans="1:26" ht="15" customHeight="1">
      <c r="A12" s="225"/>
      <c r="B12" s="156"/>
      <c r="C12" s="156"/>
      <c r="D12" s="156"/>
      <c r="E12" s="156"/>
      <c r="F12" s="156"/>
      <c r="G12" s="156"/>
      <c r="H12" s="156"/>
      <c r="I12" s="156"/>
      <c r="J12" s="156"/>
      <c r="K12" s="156"/>
      <c r="L12" s="156"/>
      <c r="M12" s="210"/>
      <c r="N12" s="53"/>
      <c r="O12" s="53"/>
      <c r="P12" s="53"/>
      <c r="Q12" s="53"/>
      <c r="R12" s="53"/>
      <c r="S12" s="53"/>
      <c r="T12" s="53"/>
      <c r="U12" s="53"/>
      <c r="V12" s="53"/>
      <c r="W12" s="53"/>
      <c r="X12" s="53"/>
      <c r="Y12" s="53"/>
      <c r="Z12" s="53"/>
    </row>
    <row r="13" spans="1:26" ht="15" hidden="1" customHeight="1">
      <c r="A13" s="224" t="s">
        <v>129</v>
      </c>
      <c r="B13" s="156"/>
      <c r="C13" s="156"/>
      <c r="D13" s="156"/>
      <c r="E13" s="156"/>
      <c r="F13" s="156"/>
      <c r="G13" s="156"/>
      <c r="H13" s="156"/>
      <c r="I13" s="156"/>
      <c r="J13" s="156"/>
      <c r="K13" s="156"/>
      <c r="L13" s="156"/>
      <c r="M13" s="210"/>
      <c r="N13" s="53"/>
      <c r="O13" s="53"/>
      <c r="P13" s="53"/>
      <c r="Q13" s="53"/>
      <c r="R13" s="53"/>
      <c r="S13" s="53"/>
      <c r="T13" s="53"/>
      <c r="U13" s="53"/>
      <c r="V13" s="53"/>
      <c r="W13" s="53"/>
      <c r="X13" s="53"/>
      <c r="Y13" s="53"/>
      <c r="Z13" s="53"/>
    </row>
    <row r="14" spans="1:26" ht="15" customHeight="1">
      <c r="A14" s="223" t="s">
        <v>130</v>
      </c>
      <c r="B14" s="156"/>
      <c r="C14" s="156"/>
      <c r="D14" s="156"/>
      <c r="E14" s="156"/>
      <c r="F14" s="156"/>
      <c r="G14" s="156"/>
      <c r="H14" s="156"/>
      <c r="I14" s="156"/>
      <c r="J14" s="156"/>
      <c r="K14" s="156"/>
      <c r="L14" s="156"/>
      <c r="M14" s="210"/>
      <c r="N14" s="53"/>
      <c r="O14" s="53"/>
      <c r="P14" s="53"/>
      <c r="Q14" s="53"/>
      <c r="R14" s="53"/>
      <c r="S14" s="53"/>
      <c r="T14" s="53"/>
      <c r="U14" s="53"/>
      <c r="V14" s="53"/>
      <c r="W14" s="53"/>
      <c r="X14" s="53"/>
      <c r="Y14" s="53"/>
      <c r="Z14" s="53"/>
    </row>
    <row r="15" spans="1:26" ht="15" customHeight="1">
      <c r="A15" s="225"/>
      <c r="B15" s="156"/>
      <c r="C15" s="156"/>
      <c r="D15" s="156"/>
      <c r="E15" s="156"/>
      <c r="F15" s="156"/>
      <c r="G15" s="156"/>
      <c r="H15" s="156"/>
      <c r="I15" s="156"/>
      <c r="J15" s="156"/>
      <c r="K15" s="156"/>
      <c r="L15" s="156"/>
      <c r="M15" s="210"/>
      <c r="N15" s="53"/>
      <c r="O15" s="53"/>
      <c r="P15" s="53"/>
      <c r="Q15" s="53"/>
      <c r="R15" s="53"/>
      <c r="S15" s="53"/>
      <c r="T15" s="53"/>
      <c r="U15" s="53"/>
      <c r="V15" s="53"/>
      <c r="W15" s="53"/>
      <c r="X15" s="53"/>
      <c r="Y15" s="53"/>
      <c r="Z15" s="53"/>
    </row>
    <row r="16" spans="1:26" ht="15" hidden="1" customHeight="1">
      <c r="A16" s="224" t="s">
        <v>129</v>
      </c>
      <c r="B16" s="156"/>
      <c r="C16" s="156"/>
      <c r="D16" s="156"/>
      <c r="E16" s="156"/>
      <c r="F16" s="156"/>
      <c r="G16" s="156"/>
      <c r="H16" s="156"/>
      <c r="I16" s="156"/>
      <c r="J16" s="156"/>
      <c r="K16" s="156"/>
      <c r="L16" s="156"/>
      <c r="M16" s="210"/>
      <c r="N16" s="53"/>
      <c r="O16" s="53"/>
      <c r="P16" s="53"/>
      <c r="Q16" s="53"/>
      <c r="R16" s="53"/>
      <c r="S16" s="53"/>
      <c r="T16" s="53"/>
      <c r="U16" s="53"/>
      <c r="V16" s="53"/>
      <c r="W16" s="53"/>
      <c r="X16" s="53"/>
      <c r="Y16" s="53"/>
      <c r="Z16" s="53"/>
    </row>
    <row r="17" spans="1:26" ht="45" customHeight="1">
      <c r="A17" s="223" t="s">
        <v>131</v>
      </c>
      <c r="B17" s="156"/>
      <c r="C17" s="156"/>
      <c r="D17" s="156"/>
      <c r="E17" s="156"/>
      <c r="F17" s="156"/>
      <c r="G17" s="156"/>
      <c r="H17" s="156"/>
      <c r="I17" s="156"/>
      <c r="J17" s="156"/>
      <c r="K17" s="156"/>
      <c r="L17" s="156"/>
      <c r="M17" s="210"/>
      <c r="N17" s="53"/>
      <c r="O17" s="53"/>
      <c r="P17" s="53"/>
      <c r="Q17" s="53"/>
      <c r="R17" s="53"/>
      <c r="S17" s="53"/>
      <c r="T17" s="53"/>
      <c r="U17" s="53"/>
      <c r="V17" s="53"/>
      <c r="W17" s="53"/>
      <c r="X17" s="53"/>
      <c r="Y17" s="53"/>
      <c r="Z17" s="53"/>
    </row>
    <row r="18" spans="1:26" ht="15" customHeight="1">
      <c r="A18" s="225"/>
      <c r="B18" s="156"/>
      <c r="C18" s="156"/>
      <c r="D18" s="156"/>
      <c r="E18" s="156"/>
      <c r="F18" s="156"/>
      <c r="G18" s="156"/>
      <c r="H18" s="156"/>
      <c r="I18" s="156"/>
      <c r="J18" s="156"/>
      <c r="K18" s="156"/>
      <c r="L18" s="156"/>
      <c r="M18" s="210"/>
      <c r="N18" s="53"/>
      <c r="O18" s="53"/>
      <c r="P18" s="53"/>
      <c r="Q18" s="53"/>
      <c r="R18" s="53"/>
      <c r="S18" s="53"/>
      <c r="T18" s="53"/>
      <c r="U18" s="53"/>
      <c r="V18" s="53"/>
      <c r="W18" s="53"/>
      <c r="X18" s="53"/>
      <c r="Y18" s="53"/>
      <c r="Z18" s="53"/>
    </row>
    <row r="19" spans="1:26" ht="15" hidden="1" customHeight="1">
      <c r="A19" s="224" t="s">
        <v>129</v>
      </c>
      <c r="B19" s="156"/>
      <c r="C19" s="156"/>
      <c r="D19" s="156"/>
      <c r="E19" s="156"/>
      <c r="F19" s="156"/>
      <c r="G19" s="156"/>
      <c r="H19" s="156"/>
      <c r="I19" s="156"/>
      <c r="J19" s="156"/>
      <c r="K19" s="156"/>
      <c r="L19" s="156"/>
      <c r="M19" s="210"/>
      <c r="N19" s="53"/>
      <c r="O19" s="53"/>
      <c r="P19" s="53"/>
      <c r="Q19" s="53"/>
      <c r="R19" s="53"/>
      <c r="S19" s="53"/>
      <c r="T19" s="53"/>
      <c r="U19" s="53"/>
      <c r="V19" s="53"/>
      <c r="W19" s="53"/>
      <c r="X19" s="53"/>
      <c r="Y19" s="53"/>
      <c r="Z19" s="53"/>
    </row>
    <row r="20" spans="1:26" ht="30" customHeight="1">
      <c r="A20" s="223" t="s">
        <v>132</v>
      </c>
      <c r="B20" s="156"/>
      <c r="C20" s="156"/>
      <c r="D20" s="156"/>
      <c r="E20" s="156"/>
      <c r="F20" s="156"/>
      <c r="G20" s="156"/>
      <c r="H20" s="156"/>
      <c r="I20" s="156"/>
      <c r="J20" s="156"/>
      <c r="K20" s="156"/>
      <c r="L20" s="156"/>
      <c r="M20" s="210"/>
      <c r="N20" s="53"/>
      <c r="O20" s="53"/>
      <c r="P20" s="53"/>
      <c r="Q20" s="53"/>
      <c r="R20" s="53"/>
      <c r="S20" s="53"/>
      <c r="T20" s="53"/>
      <c r="U20" s="53"/>
      <c r="V20" s="53"/>
      <c r="W20" s="53"/>
      <c r="X20" s="53"/>
      <c r="Y20" s="53"/>
      <c r="Z20" s="53"/>
    </row>
    <row r="21" spans="1:26" ht="15" customHeight="1">
      <c r="A21" s="225"/>
      <c r="B21" s="156"/>
      <c r="C21" s="156"/>
      <c r="D21" s="156"/>
      <c r="E21" s="156"/>
      <c r="F21" s="156"/>
      <c r="G21" s="156"/>
      <c r="H21" s="156"/>
      <c r="I21" s="156"/>
      <c r="J21" s="156"/>
      <c r="K21" s="156"/>
      <c r="L21" s="156"/>
      <c r="M21" s="210"/>
      <c r="N21" s="53"/>
      <c r="O21" s="53"/>
      <c r="P21" s="53"/>
      <c r="Q21" s="53"/>
      <c r="R21" s="53"/>
      <c r="S21" s="53"/>
      <c r="T21" s="53"/>
      <c r="U21" s="53"/>
      <c r="V21" s="53"/>
      <c r="W21" s="53"/>
      <c r="X21" s="53"/>
      <c r="Y21" s="53"/>
      <c r="Z21" s="53"/>
    </row>
    <row r="22" spans="1:26" ht="15" hidden="1" customHeight="1">
      <c r="A22" s="224" t="s">
        <v>129</v>
      </c>
      <c r="B22" s="156"/>
      <c r="C22" s="156"/>
      <c r="D22" s="156"/>
      <c r="E22" s="156"/>
      <c r="F22" s="156"/>
      <c r="G22" s="156"/>
      <c r="H22" s="156"/>
      <c r="I22" s="156"/>
      <c r="J22" s="156"/>
      <c r="K22" s="156"/>
      <c r="L22" s="156"/>
      <c r="M22" s="210"/>
      <c r="N22" s="53"/>
      <c r="O22" s="53"/>
      <c r="P22" s="53"/>
      <c r="Q22" s="53"/>
      <c r="R22" s="53"/>
      <c r="S22" s="53"/>
      <c r="T22" s="53"/>
      <c r="U22" s="53"/>
      <c r="V22" s="53"/>
      <c r="W22" s="53"/>
      <c r="X22" s="53"/>
      <c r="Y22" s="53"/>
      <c r="Z22" s="53"/>
    </row>
    <row r="23" spans="1:26" ht="15" customHeight="1">
      <c r="A23" s="223" t="s">
        <v>133</v>
      </c>
      <c r="B23" s="156"/>
      <c r="C23" s="156"/>
      <c r="D23" s="156"/>
      <c r="E23" s="156"/>
      <c r="F23" s="156"/>
      <c r="G23" s="156"/>
      <c r="H23" s="156"/>
      <c r="I23" s="156"/>
      <c r="J23" s="156"/>
      <c r="K23" s="156"/>
      <c r="L23" s="156"/>
      <c r="M23" s="210"/>
      <c r="N23" s="53"/>
      <c r="O23" s="53"/>
      <c r="P23" s="53"/>
      <c r="Q23" s="53"/>
      <c r="R23" s="53"/>
      <c r="S23" s="53"/>
      <c r="T23" s="53"/>
      <c r="U23" s="53"/>
      <c r="V23" s="53"/>
      <c r="W23" s="53"/>
      <c r="X23" s="53"/>
      <c r="Y23" s="53"/>
      <c r="Z23" s="53"/>
    </row>
    <row r="24" spans="1:26" ht="15" customHeight="1">
      <c r="A24" s="225"/>
      <c r="B24" s="156"/>
      <c r="C24" s="156"/>
      <c r="D24" s="156"/>
      <c r="E24" s="156"/>
      <c r="F24" s="156"/>
      <c r="G24" s="156"/>
      <c r="H24" s="156"/>
      <c r="I24" s="156"/>
      <c r="J24" s="156"/>
      <c r="K24" s="156"/>
      <c r="L24" s="156"/>
      <c r="M24" s="210"/>
      <c r="N24" s="53"/>
      <c r="O24" s="53"/>
      <c r="P24" s="53"/>
      <c r="Q24" s="53"/>
      <c r="R24" s="53"/>
      <c r="S24" s="53"/>
      <c r="T24" s="53"/>
      <c r="U24" s="53"/>
      <c r="V24" s="53"/>
      <c r="W24" s="53"/>
      <c r="X24" s="53"/>
      <c r="Y24" s="53"/>
      <c r="Z24" s="53"/>
    </row>
    <row r="25" spans="1:26" ht="15" hidden="1" customHeight="1">
      <c r="A25" s="224" t="s">
        <v>129</v>
      </c>
      <c r="B25" s="156"/>
      <c r="C25" s="156"/>
      <c r="D25" s="156"/>
      <c r="E25" s="156"/>
      <c r="F25" s="156"/>
      <c r="G25" s="156"/>
      <c r="H25" s="156"/>
      <c r="I25" s="156"/>
      <c r="J25" s="156"/>
      <c r="K25" s="156"/>
      <c r="L25" s="156"/>
      <c r="M25" s="210"/>
      <c r="N25" s="53"/>
      <c r="O25" s="53"/>
      <c r="P25" s="53"/>
      <c r="Q25" s="53"/>
      <c r="R25" s="53"/>
      <c r="S25" s="53"/>
      <c r="T25" s="53"/>
      <c r="U25" s="53"/>
      <c r="V25" s="53"/>
      <c r="W25" s="53"/>
      <c r="X25" s="53"/>
      <c r="Y25" s="53"/>
      <c r="Z25" s="53"/>
    </row>
    <row r="26" spans="1:26" ht="30" customHeight="1">
      <c r="A26" s="223" t="s">
        <v>188</v>
      </c>
      <c r="B26" s="156"/>
      <c r="C26" s="156"/>
      <c r="D26" s="156"/>
      <c r="E26" s="156"/>
      <c r="F26" s="156"/>
      <c r="G26" s="156"/>
      <c r="H26" s="156"/>
      <c r="I26" s="156"/>
      <c r="J26" s="156"/>
      <c r="K26" s="156"/>
      <c r="L26" s="230"/>
      <c r="M26" s="60"/>
      <c r="N26" s="53"/>
      <c r="O26" s="53"/>
      <c r="P26" s="53"/>
      <c r="Q26" s="53"/>
      <c r="R26" s="53"/>
      <c r="S26" s="53"/>
      <c r="T26" s="53"/>
      <c r="U26" s="53"/>
      <c r="V26" s="53"/>
      <c r="W26" s="53"/>
      <c r="X26" s="53"/>
      <c r="Y26" s="53"/>
      <c r="Z26" s="53"/>
    </row>
    <row r="27" spans="1:26" ht="15" customHeight="1">
      <c r="A27" s="229" t="s">
        <v>190</v>
      </c>
      <c r="B27" s="216"/>
      <c r="C27" s="216"/>
      <c r="D27" s="216"/>
      <c r="E27" s="216"/>
      <c r="F27" s="216"/>
      <c r="G27" s="216"/>
      <c r="H27" s="216"/>
      <c r="I27" s="216"/>
      <c r="J27" s="216"/>
      <c r="K27" s="216"/>
      <c r="L27" s="216"/>
      <c r="M27" s="217"/>
      <c r="N27" s="53"/>
      <c r="O27" s="53"/>
      <c r="P27" s="53"/>
      <c r="Q27" s="53"/>
      <c r="R27" s="53"/>
      <c r="S27" s="53"/>
      <c r="T27" s="53"/>
      <c r="U27" s="53"/>
      <c r="V27" s="53"/>
      <c r="W27" s="53"/>
      <c r="X27" s="53"/>
      <c r="Y27" s="53"/>
      <c r="Z27" s="53"/>
    </row>
    <row r="28" spans="1:26" ht="12.75" customHeight="1">
      <c r="A28" s="226" t="s">
        <v>27</v>
      </c>
      <c r="B28" s="227"/>
      <c r="C28" s="227"/>
      <c r="D28" s="227"/>
      <c r="E28" s="227"/>
      <c r="F28" s="227"/>
      <c r="G28" s="227"/>
      <c r="H28" s="227"/>
      <c r="I28" s="227"/>
      <c r="J28" s="227"/>
      <c r="K28" s="227"/>
      <c r="L28" s="227"/>
      <c r="M28" s="228"/>
      <c r="N28" s="9"/>
      <c r="O28" s="9"/>
      <c r="P28" s="9"/>
      <c r="Q28" s="9"/>
      <c r="R28" s="9"/>
      <c r="S28" s="9"/>
      <c r="T28" s="9"/>
      <c r="U28" s="9"/>
      <c r="V28" s="9"/>
      <c r="W28" s="9"/>
      <c r="X28" s="9"/>
      <c r="Y28" s="9"/>
      <c r="Z28" s="9"/>
    </row>
    <row r="29" spans="1:26" ht="15" customHeight="1">
      <c r="A29" s="220" t="s">
        <v>192</v>
      </c>
      <c r="B29" s="213"/>
      <c r="C29" s="213"/>
      <c r="D29" s="213"/>
      <c r="E29" s="213"/>
      <c r="F29" s="213"/>
      <c r="G29" s="213"/>
      <c r="H29" s="213"/>
      <c r="I29" s="213"/>
      <c r="J29" s="213"/>
      <c r="K29" s="214"/>
      <c r="L29" s="222" t="s">
        <v>137</v>
      </c>
      <c r="M29" s="219"/>
      <c r="N29" s="9"/>
      <c r="O29" s="9"/>
      <c r="P29" s="9"/>
      <c r="Q29" s="9"/>
      <c r="R29" s="9"/>
      <c r="S29" s="9"/>
      <c r="T29" s="9"/>
      <c r="U29" s="9"/>
      <c r="V29" s="9"/>
      <c r="W29" s="9"/>
      <c r="X29" s="9"/>
      <c r="Y29" s="9"/>
      <c r="Z29" s="9"/>
    </row>
    <row r="30" spans="1:26" ht="12.75" customHeight="1">
      <c r="A30" s="221"/>
      <c r="B30" s="216"/>
      <c r="C30" s="216"/>
      <c r="D30" s="216"/>
      <c r="E30" s="216"/>
      <c r="F30" s="216"/>
      <c r="G30" s="216"/>
      <c r="H30" s="216"/>
      <c r="I30" s="216"/>
      <c r="J30" s="216"/>
      <c r="K30" s="217"/>
      <c r="L30" s="218"/>
      <c r="M30" s="219"/>
      <c r="N30" s="9"/>
      <c r="O30" s="9"/>
      <c r="P30" s="9"/>
      <c r="Q30" s="9"/>
      <c r="R30" s="9"/>
      <c r="S30" s="9"/>
      <c r="T30" s="9"/>
      <c r="U30" s="9"/>
      <c r="V30" s="9"/>
      <c r="W30" s="9"/>
      <c r="X30" s="9"/>
      <c r="Y30" s="9"/>
      <c r="Z30" s="9"/>
    </row>
    <row r="31" spans="1:26" ht="12.75" customHeight="1">
      <c r="A31" s="212" t="str">
        <f>"Quarter 1 status report " &amp; "(12/31/" &amp; RIGHT('Biennial SQSP Overview'!$A$2, 4)-(1) &amp; "):"</f>
        <v>Quarter 1 status report (12/31/2019):</v>
      </c>
      <c r="B31" s="213"/>
      <c r="C31" s="213"/>
      <c r="D31" s="213"/>
      <c r="E31" s="213"/>
      <c r="F31" s="213"/>
      <c r="G31" s="213"/>
      <c r="H31" s="213"/>
      <c r="I31" s="213"/>
      <c r="J31" s="213"/>
      <c r="K31" s="213"/>
      <c r="L31" s="213"/>
      <c r="M31" s="214"/>
      <c r="N31" s="9"/>
      <c r="O31" s="9"/>
      <c r="P31" s="9"/>
      <c r="Q31" s="9"/>
      <c r="R31" s="9"/>
      <c r="S31" s="9"/>
      <c r="T31" s="9"/>
      <c r="U31" s="9"/>
      <c r="V31" s="9"/>
      <c r="W31" s="9"/>
      <c r="X31" s="9"/>
      <c r="Y31" s="9"/>
      <c r="Z31" s="9"/>
    </row>
    <row r="32" spans="1:26" ht="12.75" customHeight="1">
      <c r="A32" s="209"/>
      <c r="B32" s="156"/>
      <c r="C32" s="156"/>
      <c r="D32" s="156"/>
      <c r="E32" s="156"/>
      <c r="F32" s="156"/>
      <c r="G32" s="156"/>
      <c r="H32" s="156"/>
      <c r="I32" s="156"/>
      <c r="J32" s="156"/>
      <c r="K32" s="156"/>
      <c r="L32" s="156"/>
      <c r="M32" s="210"/>
      <c r="N32" s="9"/>
      <c r="O32" s="9"/>
      <c r="P32" s="9"/>
      <c r="Q32" s="9"/>
      <c r="R32" s="9"/>
      <c r="S32" s="9"/>
      <c r="T32" s="9"/>
      <c r="U32" s="9"/>
      <c r="V32" s="9"/>
      <c r="W32" s="9"/>
      <c r="X32" s="9"/>
      <c r="Y32" s="9"/>
      <c r="Z32" s="9"/>
    </row>
    <row r="33" spans="1:26" ht="12.75" customHeight="1">
      <c r="A33" s="211" t="str">
        <f>"Quarter 2 status report " &amp; "(3/31/" &amp; RIGHT('Biennial SQSP Overview'!$A$2, 4) &amp; "):"</f>
        <v>Quarter 2 status report (3/31/2020):</v>
      </c>
      <c r="B33" s="156"/>
      <c r="C33" s="156"/>
      <c r="D33" s="156"/>
      <c r="E33" s="156"/>
      <c r="F33" s="156"/>
      <c r="G33" s="156"/>
      <c r="H33" s="156"/>
      <c r="I33" s="156"/>
      <c r="J33" s="156"/>
      <c r="K33" s="156"/>
      <c r="L33" s="156"/>
      <c r="M33" s="210"/>
      <c r="N33" s="9"/>
      <c r="O33" s="9"/>
      <c r="P33" s="9"/>
      <c r="Q33" s="9"/>
      <c r="R33" s="9"/>
      <c r="S33" s="9"/>
      <c r="T33" s="9"/>
      <c r="U33" s="9"/>
      <c r="V33" s="9"/>
      <c r="W33" s="9"/>
      <c r="X33" s="9"/>
      <c r="Y33" s="9"/>
      <c r="Z33" s="9"/>
    </row>
    <row r="34" spans="1:26" ht="12.75" customHeight="1">
      <c r="A34" s="209"/>
      <c r="B34" s="156"/>
      <c r="C34" s="156"/>
      <c r="D34" s="156"/>
      <c r="E34" s="156"/>
      <c r="F34" s="156"/>
      <c r="G34" s="156"/>
      <c r="H34" s="156"/>
      <c r="I34" s="156"/>
      <c r="J34" s="156"/>
      <c r="K34" s="156"/>
      <c r="L34" s="156"/>
      <c r="M34" s="210"/>
      <c r="N34" s="9"/>
      <c r="O34" s="9"/>
      <c r="P34" s="9"/>
      <c r="Q34" s="9"/>
      <c r="R34" s="9"/>
      <c r="S34" s="9"/>
      <c r="T34" s="9"/>
      <c r="U34" s="9"/>
      <c r="V34" s="9"/>
      <c r="W34" s="9"/>
      <c r="X34" s="9"/>
      <c r="Y34" s="9"/>
      <c r="Z34" s="9"/>
    </row>
    <row r="35" spans="1:26" ht="12.75" customHeight="1">
      <c r="A35" s="211" t="str">
        <f>"Quarter 3 status report " &amp; "(6/30/" &amp; RIGHT('Biennial SQSP Overview'!$A$2, 4) &amp; "):"</f>
        <v>Quarter 3 status report (6/30/2020):</v>
      </c>
      <c r="B35" s="156"/>
      <c r="C35" s="156"/>
      <c r="D35" s="156"/>
      <c r="E35" s="156"/>
      <c r="F35" s="156"/>
      <c r="G35" s="156"/>
      <c r="H35" s="156"/>
      <c r="I35" s="156"/>
      <c r="J35" s="156"/>
      <c r="K35" s="156"/>
      <c r="L35" s="156"/>
      <c r="M35" s="210"/>
      <c r="N35" s="9"/>
      <c r="O35" s="9"/>
      <c r="P35" s="9"/>
      <c r="Q35" s="9"/>
      <c r="R35" s="9"/>
      <c r="S35" s="9"/>
      <c r="T35" s="9"/>
      <c r="U35" s="9"/>
      <c r="V35" s="9"/>
      <c r="W35" s="9"/>
      <c r="X35" s="9"/>
      <c r="Y35" s="9"/>
      <c r="Z35" s="9"/>
    </row>
    <row r="36" spans="1:26" ht="12.75" customHeight="1">
      <c r="A36" s="209"/>
      <c r="B36" s="156"/>
      <c r="C36" s="156"/>
      <c r="D36" s="156"/>
      <c r="E36" s="156"/>
      <c r="F36" s="156"/>
      <c r="G36" s="156"/>
      <c r="H36" s="156"/>
      <c r="I36" s="156"/>
      <c r="J36" s="156"/>
      <c r="K36" s="156"/>
      <c r="L36" s="156"/>
      <c r="M36" s="210"/>
      <c r="N36" s="9"/>
      <c r="O36" s="9"/>
      <c r="P36" s="9"/>
      <c r="Q36" s="9"/>
      <c r="R36" s="9"/>
      <c r="S36" s="9"/>
      <c r="T36" s="9"/>
      <c r="U36" s="9"/>
      <c r="V36" s="9"/>
      <c r="W36" s="9"/>
      <c r="X36" s="9"/>
      <c r="Y36" s="9"/>
      <c r="Z36" s="9"/>
    </row>
    <row r="37" spans="1:26" ht="12.75" customHeight="1">
      <c r="A37" s="211" t="str">
        <f>"Quarter 4 status report " &amp; "(9/30/" &amp; RIGHT('Biennial SQSP Overview'!$A$2, 4) &amp; "):"</f>
        <v>Quarter 4 status report (9/30/2020):</v>
      </c>
      <c r="B37" s="156"/>
      <c r="C37" s="156"/>
      <c r="D37" s="156"/>
      <c r="E37" s="156"/>
      <c r="F37" s="156"/>
      <c r="G37" s="156"/>
      <c r="H37" s="156"/>
      <c r="I37" s="156"/>
      <c r="J37" s="156"/>
      <c r="K37" s="156"/>
      <c r="L37" s="156"/>
      <c r="M37" s="210"/>
      <c r="N37" s="9"/>
      <c r="O37" s="9"/>
      <c r="P37" s="9"/>
      <c r="Q37" s="9"/>
      <c r="R37" s="9"/>
      <c r="S37" s="9"/>
      <c r="T37" s="9"/>
      <c r="U37" s="9"/>
      <c r="V37" s="9"/>
      <c r="W37" s="9"/>
      <c r="X37" s="9"/>
      <c r="Y37" s="9"/>
      <c r="Z37" s="9"/>
    </row>
    <row r="38" spans="1:26" ht="12.75" customHeight="1">
      <c r="A38" s="209"/>
      <c r="B38" s="156"/>
      <c r="C38" s="156"/>
      <c r="D38" s="156"/>
      <c r="E38" s="156"/>
      <c r="F38" s="156"/>
      <c r="G38" s="156"/>
      <c r="H38" s="156"/>
      <c r="I38" s="156"/>
      <c r="J38" s="156"/>
      <c r="K38" s="156"/>
      <c r="L38" s="156"/>
      <c r="M38" s="210"/>
      <c r="N38" s="9"/>
      <c r="O38" s="9"/>
      <c r="P38" s="9"/>
      <c r="Q38" s="9"/>
      <c r="R38" s="9"/>
      <c r="S38" s="9"/>
      <c r="T38" s="9"/>
      <c r="U38" s="9"/>
      <c r="V38" s="9"/>
      <c r="W38" s="9"/>
      <c r="X38" s="9"/>
      <c r="Y38" s="9"/>
      <c r="Z38" s="9"/>
    </row>
    <row r="39" spans="1:26" ht="12.75" customHeight="1">
      <c r="A39" s="211" t="str">
        <f>"Quarter 5 status report " &amp; "(12/31/" &amp; RIGHT('Biennial SQSP Overview'!$A$2, 4) &amp; "):"</f>
        <v>Quarter 5 status report (12/31/2020):</v>
      </c>
      <c r="B39" s="156"/>
      <c r="C39" s="156"/>
      <c r="D39" s="156"/>
      <c r="E39" s="156"/>
      <c r="F39" s="156"/>
      <c r="G39" s="156"/>
      <c r="H39" s="156"/>
      <c r="I39" s="156"/>
      <c r="J39" s="156"/>
      <c r="K39" s="156"/>
      <c r="L39" s="156"/>
      <c r="M39" s="210"/>
      <c r="N39" s="9"/>
      <c r="O39" s="9"/>
      <c r="P39" s="9"/>
      <c r="Q39" s="9"/>
      <c r="R39" s="9"/>
      <c r="S39" s="9"/>
      <c r="T39" s="9"/>
      <c r="U39" s="9"/>
      <c r="V39" s="9"/>
      <c r="W39" s="9"/>
      <c r="X39" s="9"/>
      <c r="Y39" s="9"/>
      <c r="Z39" s="9"/>
    </row>
    <row r="40" spans="1:26" ht="12.75" customHeight="1">
      <c r="A40" s="209"/>
      <c r="B40" s="156"/>
      <c r="C40" s="156"/>
      <c r="D40" s="156"/>
      <c r="E40" s="156"/>
      <c r="F40" s="156"/>
      <c r="G40" s="156"/>
      <c r="H40" s="156"/>
      <c r="I40" s="156"/>
      <c r="J40" s="156"/>
      <c r="K40" s="156"/>
      <c r="L40" s="156"/>
      <c r="M40" s="210"/>
      <c r="N40" s="9"/>
      <c r="O40" s="9"/>
      <c r="P40" s="9"/>
      <c r="Q40" s="9"/>
      <c r="R40" s="9"/>
      <c r="S40" s="9"/>
      <c r="T40" s="9"/>
      <c r="U40" s="9"/>
      <c r="V40" s="9"/>
      <c r="W40" s="9"/>
      <c r="X40" s="9"/>
      <c r="Y40" s="9"/>
      <c r="Z40" s="9"/>
    </row>
    <row r="41" spans="1:26" ht="12.75" customHeight="1">
      <c r="A41" s="211" t="str">
        <f>"Quarter 6 status report " &amp; "(3/31/" &amp; RIGHT('Biennial SQSP Overview'!$A$2, 4)+(1) &amp; "):"</f>
        <v>Quarter 6 status report (3/31/2021):</v>
      </c>
      <c r="B41" s="156"/>
      <c r="C41" s="156"/>
      <c r="D41" s="156"/>
      <c r="E41" s="156"/>
      <c r="F41" s="156"/>
      <c r="G41" s="156"/>
      <c r="H41" s="156"/>
      <c r="I41" s="156"/>
      <c r="J41" s="156"/>
      <c r="K41" s="156"/>
      <c r="L41" s="156"/>
      <c r="M41" s="210"/>
      <c r="N41" s="9"/>
      <c r="O41" s="9"/>
      <c r="P41" s="9"/>
      <c r="Q41" s="9"/>
      <c r="R41" s="9"/>
      <c r="S41" s="9"/>
      <c r="T41" s="9"/>
      <c r="U41" s="9"/>
      <c r="V41" s="9"/>
      <c r="W41" s="9"/>
      <c r="X41" s="9"/>
      <c r="Y41" s="9"/>
      <c r="Z41" s="9"/>
    </row>
    <row r="42" spans="1:26" ht="12.75" customHeight="1">
      <c r="A42" s="209"/>
      <c r="B42" s="156"/>
      <c r="C42" s="156"/>
      <c r="D42" s="156"/>
      <c r="E42" s="156"/>
      <c r="F42" s="156"/>
      <c r="G42" s="156"/>
      <c r="H42" s="156"/>
      <c r="I42" s="156"/>
      <c r="J42" s="156"/>
      <c r="K42" s="156"/>
      <c r="L42" s="156"/>
      <c r="M42" s="210"/>
      <c r="N42" s="9"/>
      <c r="O42" s="9"/>
      <c r="P42" s="9"/>
      <c r="Q42" s="9"/>
      <c r="R42" s="9"/>
      <c r="S42" s="9"/>
      <c r="T42" s="9"/>
      <c r="U42" s="9"/>
      <c r="V42" s="9"/>
      <c r="W42" s="9"/>
      <c r="X42" s="9"/>
      <c r="Y42" s="9"/>
      <c r="Z42" s="9"/>
    </row>
    <row r="43" spans="1:26" ht="12.75" customHeight="1">
      <c r="A43" s="211" t="str">
        <f>"Quarter 7 status report " &amp; "(6/30/" &amp; RIGHT('Biennial SQSP Overview'!$A$2, 4)+(1) &amp; "):"</f>
        <v>Quarter 7 status report (6/30/2021):</v>
      </c>
      <c r="B43" s="156"/>
      <c r="C43" s="156"/>
      <c r="D43" s="156"/>
      <c r="E43" s="156"/>
      <c r="F43" s="156"/>
      <c r="G43" s="156"/>
      <c r="H43" s="156"/>
      <c r="I43" s="156"/>
      <c r="J43" s="156"/>
      <c r="K43" s="156"/>
      <c r="L43" s="156"/>
      <c r="M43" s="210"/>
      <c r="N43" s="9"/>
      <c r="O43" s="9"/>
      <c r="P43" s="9"/>
      <c r="Q43" s="9"/>
      <c r="R43" s="9"/>
      <c r="S43" s="9"/>
      <c r="T43" s="9"/>
      <c r="U43" s="9"/>
      <c r="V43" s="9"/>
      <c r="W43" s="9"/>
      <c r="X43" s="9"/>
      <c r="Y43" s="9"/>
      <c r="Z43" s="9"/>
    </row>
    <row r="44" spans="1:26" ht="12.75" customHeight="1">
      <c r="A44" s="209"/>
      <c r="B44" s="156"/>
      <c r="C44" s="156"/>
      <c r="D44" s="156"/>
      <c r="E44" s="156"/>
      <c r="F44" s="156"/>
      <c r="G44" s="156"/>
      <c r="H44" s="156"/>
      <c r="I44" s="156"/>
      <c r="J44" s="156"/>
      <c r="K44" s="156"/>
      <c r="L44" s="156"/>
      <c r="M44" s="210"/>
      <c r="N44" s="9"/>
      <c r="O44" s="9"/>
      <c r="P44" s="9"/>
      <c r="Q44" s="9"/>
      <c r="R44" s="9"/>
      <c r="S44" s="9"/>
      <c r="T44" s="9"/>
      <c r="U44" s="9"/>
      <c r="V44" s="9"/>
      <c r="W44" s="9"/>
      <c r="X44" s="9"/>
      <c r="Y44" s="9"/>
      <c r="Z44" s="9"/>
    </row>
    <row r="45" spans="1:26" ht="12.75" customHeight="1">
      <c r="A45" s="211" t="str">
        <f>"Quarter 8 status report " &amp; "(9/30/" &amp; RIGHT('Biennial SQSP Overview'!$A$2, 4)+(1) &amp; "):"</f>
        <v>Quarter 8 status report (9/30/2021):</v>
      </c>
      <c r="B45" s="156"/>
      <c r="C45" s="156"/>
      <c r="D45" s="156"/>
      <c r="E45" s="156"/>
      <c r="F45" s="156"/>
      <c r="G45" s="156"/>
      <c r="H45" s="156"/>
      <c r="I45" s="156"/>
      <c r="J45" s="156"/>
      <c r="K45" s="156"/>
      <c r="L45" s="156"/>
      <c r="M45" s="210"/>
      <c r="N45" s="9"/>
      <c r="O45" s="9"/>
      <c r="P45" s="9"/>
      <c r="Q45" s="9"/>
      <c r="R45" s="9"/>
      <c r="S45" s="9"/>
      <c r="T45" s="9"/>
      <c r="U45" s="9"/>
      <c r="V45" s="9"/>
      <c r="W45" s="9"/>
      <c r="X45" s="9"/>
      <c r="Y45" s="9"/>
      <c r="Z45" s="9"/>
    </row>
    <row r="46" spans="1:26" ht="12.75" customHeight="1">
      <c r="A46" s="215"/>
      <c r="B46" s="216"/>
      <c r="C46" s="216"/>
      <c r="D46" s="216"/>
      <c r="E46" s="216"/>
      <c r="F46" s="216"/>
      <c r="G46" s="216"/>
      <c r="H46" s="216"/>
      <c r="I46" s="216"/>
      <c r="J46" s="216"/>
      <c r="K46" s="216"/>
      <c r="L46" s="216"/>
      <c r="M46" s="217"/>
      <c r="N46" s="9"/>
      <c r="O46" s="9"/>
      <c r="P46" s="9"/>
      <c r="Q46" s="9"/>
      <c r="R46" s="9"/>
      <c r="S46" s="9"/>
      <c r="T46" s="9"/>
      <c r="U46" s="9"/>
      <c r="V46" s="9"/>
      <c r="W46" s="9"/>
      <c r="X46" s="9"/>
      <c r="Y46" s="9"/>
      <c r="Z46" s="9"/>
    </row>
    <row r="47" spans="1:26" ht="15" customHeight="1">
      <c r="A47" s="220" t="s">
        <v>194</v>
      </c>
      <c r="B47" s="213"/>
      <c r="C47" s="213"/>
      <c r="D47" s="213"/>
      <c r="E47" s="213"/>
      <c r="F47" s="213"/>
      <c r="G47" s="213"/>
      <c r="H47" s="213"/>
      <c r="I47" s="213"/>
      <c r="J47" s="213"/>
      <c r="K47" s="214"/>
      <c r="L47" s="222" t="s">
        <v>137</v>
      </c>
      <c r="M47" s="219"/>
      <c r="N47" s="9"/>
      <c r="O47" s="9"/>
      <c r="P47" s="9"/>
      <c r="Q47" s="9"/>
      <c r="R47" s="9"/>
      <c r="S47" s="9"/>
      <c r="T47" s="9"/>
      <c r="U47" s="9"/>
      <c r="V47" s="9"/>
      <c r="W47" s="9"/>
      <c r="X47" s="9"/>
      <c r="Y47" s="9"/>
      <c r="Z47" s="9"/>
    </row>
    <row r="48" spans="1:26" ht="12.75" customHeight="1">
      <c r="A48" s="221"/>
      <c r="B48" s="216"/>
      <c r="C48" s="216"/>
      <c r="D48" s="216"/>
      <c r="E48" s="216"/>
      <c r="F48" s="216"/>
      <c r="G48" s="216"/>
      <c r="H48" s="216"/>
      <c r="I48" s="216"/>
      <c r="J48" s="216"/>
      <c r="K48" s="217"/>
      <c r="L48" s="218"/>
      <c r="M48" s="219"/>
      <c r="N48" s="9"/>
      <c r="O48" s="9"/>
      <c r="P48" s="9"/>
      <c r="Q48" s="9"/>
      <c r="R48" s="9"/>
      <c r="S48" s="9"/>
      <c r="T48" s="9"/>
      <c r="U48" s="9"/>
      <c r="V48" s="9"/>
      <c r="W48" s="9"/>
      <c r="X48" s="9"/>
      <c r="Y48" s="9"/>
      <c r="Z48" s="9"/>
    </row>
    <row r="49" spans="1:26" ht="12.75" customHeight="1">
      <c r="A49" s="212" t="str">
        <f>A31</f>
        <v>Quarter 1 status report (12/31/2019):</v>
      </c>
      <c r="B49" s="213"/>
      <c r="C49" s="213"/>
      <c r="D49" s="213"/>
      <c r="E49" s="213"/>
      <c r="F49" s="213"/>
      <c r="G49" s="213"/>
      <c r="H49" s="213"/>
      <c r="I49" s="213"/>
      <c r="J49" s="213"/>
      <c r="K49" s="213"/>
      <c r="L49" s="213"/>
      <c r="M49" s="214"/>
      <c r="N49" s="9"/>
      <c r="O49" s="9"/>
      <c r="P49" s="9"/>
      <c r="Q49" s="9"/>
      <c r="R49" s="9"/>
      <c r="S49" s="9"/>
      <c r="T49" s="9"/>
      <c r="U49" s="9"/>
      <c r="V49" s="9"/>
      <c r="W49" s="9"/>
      <c r="X49" s="9"/>
      <c r="Y49" s="9"/>
      <c r="Z49" s="9"/>
    </row>
    <row r="50" spans="1:26" ht="12.75" customHeight="1">
      <c r="A50" s="209"/>
      <c r="B50" s="156"/>
      <c r="C50" s="156"/>
      <c r="D50" s="156"/>
      <c r="E50" s="156"/>
      <c r="F50" s="156"/>
      <c r="G50" s="156"/>
      <c r="H50" s="156"/>
      <c r="I50" s="156"/>
      <c r="J50" s="156"/>
      <c r="K50" s="156"/>
      <c r="L50" s="156"/>
      <c r="M50" s="210"/>
      <c r="N50" s="9"/>
      <c r="O50" s="9"/>
      <c r="P50" s="9"/>
      <c r="Q50" s="9"/>
      <c r="R50" s="9"/>
      <c r="S50" s="9"/>
      <c r="T50" s="9"/>
      <c r="U50" s="9"/>
      <c r="V50" s="9"/>
      <c r="W50" s="9"/>
      <c r="X50" s="9"/>
      <c r="Y50" s="9"/>
      <c r="Z50" s="9"/>
    </row>
    <row r="51" spans="1:26" ht="12.75" customHeight="1">
      <c r="A51" s="211" t="str">
        <f>A33</f>
        <v>Quarter 2 status report (3/31/2020):</v>
      </c>
      <c r="B51" s="156"/>
      <c r="C51" s="156"/>
      <c r="D51" s="156"/>
      <c r="E51" s="156"/>
      <c r="F51" s="156"/>
      <c r="G51" s="156"/>
      <c r="H51" s="156"/>
      <c r="I51" s="156"/>
      <c r="J51" s="156"/>
      <c r="K51" s="156"/>
      <c r="L51" s="156"/>
      <c r="M51" s="210"/>
      <c r="N51" s="9"/>
      <c r="O51" s="9"/>
      <c r="P51" s="9"/>
      <c r="Q51" s="9"/>
      <c r="R51" s="9"/>
      <c r="S51" s="9"/>
      <c r="T51" s="9"/>
      <c r="U51" s="9"/>
      <c r="V51" s="9"/>
      <c r="W51" s="9"/>
      <c r="X51" s="9"/>
      <c r="Y51" s="9"/>
      <c r="Z51" s="9"/>
    </row>
    <row r="52" spans="1:26" ht="12.75" customHeight="1">
      <c r="A52" s="209"/>
      <c r="B52" s="156"/>
      <c r="C52" s="156"/>
      <c r="D52" s="156"/>
      <c r="E52" s="156"/>
      <c r="F52" s="156"/>
      <c r="G52" s="156"/>
      <c r="H52" s="156"/>
      <c r="I52" s="156"/>
      <c r="J52" s="156"/>
      <c r="K52" s="156"/>
      <c r="L52" s="156"/>
      <c r="M52" s="210"/>
      <c r="N52" s="9"/>
      <c r="O52" s="9"/>
      <c r="P52" s="9"/>
      <c r="Q52" s="9"/>
      <c r="R52" s="9"/>
      <c r="S52" s="9"/>
      <c r="T52" s="9"/>
      <c r="U52" s="9"/>
      <c r="V52" s="9"/>
      <c r="W52" s="9"/>
      <c r="X52" s="9"/>
      <c r="Y52" s="9"/>
      <c r="Z52" s="9"/>
    </row>
    <row r="53" spans="1:26" ht="12.75" customHeight="1">
      <c r="A53" s="211" t="str">
        <f>A35</f>
        <v>Quarter 3 status report (6/30/2020):</v>
      </c>
      <c r="B53" s="156"/>
      <c r="C53" s="156"/>
      <c r="D53" s="156"/>
      <c r="E53" s="156"/>
      <c r="F53" s="156"/>
      <c r="G53" s="156"/>
      <c r="H53" s="156"/>
      <c r="I53" s="156"/>
      <c r="J53" s="156"/>
      <c r="K53" s="156"/>
      <c r="L53" s="156"/>
      <c r="M53" s="210"/>
      <c r="N53" s="9"/>
      <c r="O53" s="9"/>
      <c r="P53" s="9"/>
      <c r="Q53" s="9"/>
      <c r="R53" s="9"/>
      <c r="S53" s="9"/>
      <c r="T53" s="9"/>
      <c r="U53" s="9"/>
      <c r="V53" s="9"/>
      <c r="W53" s="9"/>
      <c r="X53" s="9"/>
      <c r="Y53" s="9"/>
      <c r="Z53" s="9"/>
    </row>
    <row r="54" spans="1:26" ht="12.75" customHeight="1">
      <c r="A54" s="209"/>
      <c r="B54" s="156"/>
      <c r="C54" s="156"/>
      <c r="D54" s="156"/>
      <c r="E54" s="156"/>
      <c r="F54" s="156"/>
      <c r="G54" s="156"/>
      <c r="H54" s="156"/>
      <c r="I54" s="156"/>
      <c r="J54" s="156"/>
      <c r="K54" s="156"/>
      <c r="L54" s="156"/>
      <c r="M54" s="210"/>
      <c r="N54" s="9"/>
      <c r="O54" s="9"/>
      <c r="P54" s="9"/>
      <c r="Q54" s="9"/>
      <c r="R54" s="9"/>
      <c r="S54" s="9"/>
      <c r="T54" s="9"/>
      <c r="U54" s="9"/>
      <c r="V54" s="9"/>
      <c r="W54" s="9"/>
      <c r="X54" s="9"/>
      <c r="Y54" s="9"/>
      <c r="Z54" s="9"/>
    </row>
    <row r="55" spans="1:26" ht="12.75" customHeight="1">
      <c r="A55" s="211" t="str">
        <f>A37</f>
        <v>Quarter 4 status report (9/30/2020):</v>
      </c>
      <c r="B55" s="156"/>
      <c r="C55" s="156"/>
      <c r="D55" s="156"/>
      <c r="E55" s="156"/>
      <c r="F55" s="156"/>
      <c r="G55" s="156"/>
      <c r="H55" s="156"/>
      <c r="I55" s="156"/>
      <c r="J55" s="156"/>
      <c r="K55" s="156"/>
      <c r="L55" s="156"/>
      <c r="M55" s="210"/>
      <c r="N55" s="9"/>
      <c r="O55" s="9"/>
      <c r="P55" s="9"/>
      <c r="Q55" s="9"/>
      <c r="R55" s="9"/>
      <c r="S55" s="9"/>
      <c r="T55" s="9"/>
      <c r="U55" s="9"/>
      <c r="V55" s="9"/>
      <c r="W55" s="9"/>
      <c r="X55" s="9"/>
      <c r="Y55" s="9"/>
      <c r="Z55" s="9"/>
    </row>
    <row r="56" spans="1:26" ht="12.75" customHeight="1">
      <c r="A56" s="209"/>
      <c r="B56" s="156"/>
      <c r="C56" s="156"/>
      <c r="D56" s="156"/>
      <c r="E56" s="156"/>
      <c r="F56" s="156"/>
      <c r="G56" s="156"/>
      <c r="H56" s="156"/>
      <c r="I56" s="156"/>
      <c r="J56" s="156"/>
      <c r="K56" s="156"/>
      <c r="L56" s="156"/>
      <c r="M56" s="210"/>
      <c r="N56" s="9"/>
      <c r="O56" s="9"/>
      <c r="P56" s="9"/>
      <c r="Q56" s="9"/>
      <c r="R56" s="9"/>
      <c r="S56" s="9"/>
      <c r="T56" s="9"/>
      <c r="U56" s="9"/>
      <c r="V56" s="9"/>
      <c r="W56" s="9"/>
      <c r="X56" s="9"/>
      <c r="Y56" s="9"/>
      <c r="Z56" s="9"/>
    </row>
    <row r="57" spans="1:26" ht="12.75" customHeight="1">
      <c r="A57" s="211" t="str">
        <f>A39</f>
        <v>Quarter 5 status report (12/31/2020):</v>
      </c>
      <c r="B57" s="156"/>
      <c r="C57" s="156"/>
      <c r="D57" s="156"/>
      <c r="E57" s="156"/>
      <c r="F57" s="156"/>
      <c r="G57" s="156"/>
      <c r="H57" s="156"/>
      <c r="I57" s="156"/>
      <c r="J57" s="156"/>
      <c r="K57" s="156"/>
      <c r="L57" s="156"/>
      <c r="M57" s="210"/>
      <c r="N57" s="9"/>
      <c r="O57" s="9"/>
      <c r="P57" s="9"/>
      <c r="Q57" s="9"/>
      <c r="R57" s="9"/>
      <c r="S57" s="9"/>
      <c r="T57" s="9"/>
      <c r="U57" s="9"/>
      <c r="V57" s="9"/>
      <c r="W57" s="9"/>
      <c r="X57" s="9"/>
      <c r="Y57" s="9"/>
      <c r="Z57" s="9"/>
    </row>
    <row r="58" spans="1:26" ht="12.75" customHeight="1">
      <c r="A58" s="209"/>
      <c r="B58" s="156"/>
      <c r="C58" s="156"/>
      <c r="D58" s="156"/>
      <c r="E58" s="156"/>
      <c r="F58" s="156"/>
      <c r="G58" s="156"/>
      <c r="H58" s="156"/>
      <c r="I58" s="156"/>
      <c r="J58" s="156"/>
      <c r="K58" s="156"/>
      <c r="L58" s="156"/>
      <c r="M58" s="210"/>
      <c r="N58" s="9"/>
      <c r="O58" s="9"/>
      <c r="P58" s="9"/>
      <c r="Q58" s="9"/>
      <c r="R58" s="9"/>
      <c r="S58" s="9"/>
      <c r="T58" s="9"/>
      <c r="U58" s="9"/>
      <c r="V58" s="9"/>
      <c r="W58" s="9"/>
      <c r="X58" s="9"/>
      <c r="Y58" s="9"/>
      <c r="Z58" s="9"/>
    </row>
    <row r="59" spans="1:26" ht="12.75" customHeight="1">
      <c r="A59" s="211" t="str">
        <f>A41</f>
        <v>Quarter 6 status report (3/31/2021):</v>
      </c>
      <c r="B59" s="156"/>
      <c r="C59" s="156"/>
      <c r="D59" s="156"/>
      <c r="E59" s="156"/>
      <c r="F59" s="156"/>
      <c r="G59" s="156"/>
      <c r="H59" s="156"/>
      <c r="I59" s="156"/>
      <c r="J59" s="156"/>
      <c r="K59" s="156"/>
      <c r="L59" s="156"/>
      <c r="M59" s="210"/>
      <c r="N59" s="9"/>
      <c r="O59" s="9"/>
      <c r="P59" s="9"/>
      <c r="Q59" s="9"/>
      <c r="R59" s="9"/>
      <c r="S59" s="9"/>
      <c r="T59" s="9"/>
      <c r="U59" s="9"/>
      <c r="V59" s="9"/>
      <c r="W59" s="9"/>
      <c r="X59" s="9"/>
      <c r="Y59" s="9"/>
      <c r="Z59" s="9"/>
    </row>
    <row r="60" spans="1:26" ht="12.75" customHeight="1">
      <c r="A60" s="209"/>
      <c r="B60" s="156"/>
      <c r="C60" s="156"/>
      <c r="D60" s="156"/>
      <c r="E60" s="156"/>
      <c r="F60" s="156"/>
      <c r="G60" s="156"/>
      <c r="H60" s="156"/>
      <c r="I60" s="156"/>
      <c r="J60" s="156"/>
      <c r="K60" s="156"/>
      <c r="L60" s="156"/>
      <c r="M60" s="210"/>
      <c r="N60" s="9"/>
      <c r="O60" s="9"/>
      <c r="P60" s="9"/>
      <c r="Q60" s="9"/>
      <c r="R60" s="9"/>
      <c r="S60" s="9"/>
      <c r="T60" s="9"/>
      <c r="U60" s="9"/>
      <c r="V60" s="9"/>
      <c r="W60" s="9"/>
      <c r="X60" s="9"/>
      <c r="Y60" s="9"/>
      <c r="Z60" s="9"/>
    </row>
    <row r="61" spans="1:26" ht="12.75" customHeight="1">
      <c r="A61" s="211" t="str">
        <f>A43</f>
        <v>Quarter 7 status report (6/30/2021):</v>
      </c>
      <c r="B61" s="156"/>
      <c r="C61" s="156"/>
      <c r="D61" s="156"/>
      <c r="E61" s="156"/>
      <c r="F61" s="156"/>
      <c r="G61" s="156"/>
      <c r="H61" s="156"/>
      <c r="I61" s="156"/>
      <c r="J61" s="156"/>
      <c r="K61" s="156"/>
      <c r="L61" s="156"/>
      <c r="M61" s="210"/>
      <c r="N61" s="9"/>
      <c r="O61" s="9"/>
      <c r="P61" s="9"/>
      <c r="Q61" s="9"/>
      <c r="R61" s="9"/>
      <c r="S61" s="9"/>
      <c r="T61" s="9"/>
      <c r="U61" s="9"/>
      <c r="V61" s="9"/>
      <c r="W61" s="9"/>
      <c r="X61" s="9"/>
      <c r="Y61" s="9"/>
      <c r="Z61" s="9"/>
    </row>
    <row r="62" spans="1:26" ht="12.75" customHeight="1">
      <c r="A62" s="209"/>
      <c r="B62" s="156"/>
      <c r="C62" s="156"/>
      <c r="D62" s="156"/>
      <c r="E62" s="156"/>
      <c r="F62" s="156"/>
      <c r="G62" s="156"/>
      <c r="H62" s="156"/>
      <c r="I62" s="156"/>
      <c r="J62" s="156"/>
      <c r="K62" s="156"/>
      <c r="L62" s="156"/>
      <c r="M62" s="210"/>
      <c r="N62" s="9"/>
      <c r="O62" s="9"/>
      <c r="P62" s="9"/>
      <c r="Q62" s="9"/>
      <c r="R62" s="9"/>
      <c r="S62" s="9"/>
      <c r="T62" s="9"/>
      <c r="U62" s="9"/>
      <c r="V62" s="9"/>
      <c r="W62" s="9"/>
      <c r="X62" s="9"/>
      <c r="Y62" s="9"/>
      <c r="Z62" s="9"/>
    </row>
    <row r="63" spans="1:26" ht="12.75" customHeight="1">
      <c r="A63" s="211" t="str">
        <f>A45</f>
        <v>Quarter 8 status report (9/30/2021):</v>
      </c>
      <c r="B63" s="156"/>
      <c r="C63" s="156"/>
      <c r="D63" s="156"/>
      <c r="E63" s="156"/>
      <c r="F63" s="156"/>
      <c r="G63" s="156"/>
      <c r="H63" s="156"/>
      <c r="I63" s="156"/>
      <c r="J63" s="156"/>
      <c r="K63" s="156"/>
      <c r="L63" s="156"/>
      <c r="M63" s="210"/>
      <c r="N63" s="9"/>
      <c r="O63" s="9"/>
      <c r="P63" s="9"/>
      <c r="Q63" s="9"/>
      <c r="R63" s="9"/>
      <c r="S63" s="9"/>
      <c r="T63" s="9"/>
      <c r="U63" s="9"/>
      <c r="V63" s="9"/>
      <c r="W63" s="9"/>
      <c r="X63" s="9"/>
      <c r="Y63" s="9"/>
      <c r="Z63" s="9"/>
    </row>
    <row r="64" spans="1:26" ht="12.75" customHeight="1">
      <c r="A64" s="215"/>
      <c r="B64" s="216"/>
      <c r="C64" s="216"/>
      <c r="D64" s="216"/>
      <c r="E64" s="216"/>
      <c r="F64" s="216"/>
      <c r="G64" s="216"/>
      <c r="H64" s="216"/>
      <c r="I64" s="216"/>
      <c r="J64" s="216"/>
      <c r="K64" s="216"/>
      <c r="L64" s="216"/>
      <c r="M64" s="217"/>
      <c r="N64" s="9"/>
      <c r="O64" s="9"/>
      <c r="P64" s="9"/>
      <c r="Q64" s="9"/>
      <c r="R64" s="9"/>
      <c r="S64" s="9"/>
      <c r="T64" s="9"/>
      <c r="U64" s="9"/>
      <c r="V64" s="9"/>
      <c r="W64" s="9"/>
      <c r="X64" s="9"/>
      <c r="Y64" s="9"/>
      <c r="Z64" s="9"/>
    </row>
    <row r="65" spans="1:26" ht="15" customHeight="1">
      <c r="A65" s="220" t="s">
        <v>196</v>
      </c>
      <c r="B65" s="213"/>
      <c r="C65" s="213"/>
      <c r="D65" s="213"/>
      <c r="E65" s="213"/>
      <c r="F65" s="213"/>
      <c r="G65" s="213"/>
      <c r="H65" s="213"/>
      <c r="I65" s="213"/>
      <c r="J65" s="213"/>
      <c r="K65" s="214"/>
      <c r="L65" s="222" t="s">
        <v>137</v>
      </c>
      <c r="M65" s="219"/>
      <c r="N65" s="9"/>
      <c r="O65" s="9"/>
      <c r="P65" s="9"/>
      <c r="Q65" s="9"/>
      <c r="R65" s="9"/>
      <c r="S65" s="9"/>
      <c r="T65" s="9"/>
      <c r="U65" s="9"/>
      <c r="V65" s="9"/>
      <c r="W65" s="9"/>
      <c r="X65" s="9"/>
      <c r="Y65" s="9"/>
      <c r="Z65" s="9"/>
    </row>
    <row r="66" spans="1:26" ht="12.75" customHeight="1">
      <c r="A66" s="221"/>
      <c r="B66" s="216"/>
      <c r="C66" s="216"/>
      <c r="D66" s="216"/>
      <c r="E66" s="216"/>
      <c r="F66" s="216"/>
      <c r="G66" s="216"/>
      <c r="H66" s="216"/>
      <c r="I66" s="216"/>
      <c r="J66" s="216"/>
      <c r="K66" s="217"/>
      <c r="L66" s="218"/>
      <c r="M66" s="219"/>
      <c r="N66" s="9"/>
      <c r="O66" s="9"/>
      <c r="P66" s="9"/>
      <c r="Q66" s="9"/>
      <c r="R66" s="9"/>
      <c r="S66" s="9"/>
      <c r="T66" s="9"/>
      <c r="U66" s="9"/>
      <c r="V66" s="9"/>
      <c r="W66" s="9"/>
      <c r="X66" s="9"/>
      <c r="Y66" s="9"/>
      <c r="Z66" s="9"/>
    </row>
    <row r="67" spans="1:26" ht="12.75" customHeight="1">
      <c r="A67" s="212" t="str">
        <f>A49</f>
        <v>Quarter 1 status report (12/31/2019):</v>
      </c>
      <c r="B67" s="213"/>
      <c r="C67" s="213"/>
      <c r="D67" s="213"/>
      <c r="E67" s="213"/>
      <c r="F67" s="213"/>
      <c r="G67" s="213"/>
      <c r="H67" s="213"/>
      <c r="I67" s="213"/>
      <c r="J67" s="213"/>
      <c r="K67" s="213"/>
      <c r="L67" s="213"/>
      <c r="M67" s="214"/>
      <c r="N67" s="9"/>
      <c r="O67" s="9"/>
      <c r="P67" s="9"/>
      <c r="Q67" s="9"/>
      <c r="R67" s="9"/>
      <c r="S67" s="9"/>
      <c r="T67" s="9"/>
      <c r="U67" s="9"/>
      <c r="V67" s="9"/>
      <c r="W67" s="9"/>
      <c r="X67" s="9"/>
      <c r="Y67" s="9"/>
      <c r="Z67" s="9"/>
    </row>
    <row r="68" spans="1:26" ht="12.75" customHeight="1">
      <c r="A68" s="209"/>
      <c r="B68" s="156"/>
      <c r="C68" s="156"/>
      <c r="D68" s="156"/>
      <c r="E68" s="156"/>
      <c r="F68" s="156"/>
      <c r="G68" s="156"/>
      <c r="H68" s="156"/>
      <c r="I68" s="156"/>
      <c r="J68" s="156"/>
      <c r="K68" s="156"/>
      <c r="L68" s="156"/>
      <c r="M68" s="210"/>
      <c r="N68" s="9"/>
      <c r="O68" s="9"/>
      <c r="P68" s="9"/>
      <c r="Q68" s="9"/>
      <c r="R68" s="9"/>
      <c r="S68" s="9"/>
      <c r="T68" s="9"/>
      <c r="U68" s="9"/>
      <c r="V68" s="9"/>
      <c r="W68" s="9"/>
      <c r="X68" s="9"/>
      <c r="Y68" s="9"/>
      <c r="Z68" s="9"/>
    </row>
    <row r="69" spans="1:26" ht="12.75" customHeight="1">
      <c r="A69" s="211" t="str">
        <f>A51</f>
        <v>Quarter 2 status report (3/31/2020):</v>
      </c>
      <c r="B69" s="156"/>
      <c r="C69" s="156"/>
      <c r="D69" s="156"/>
      <c r="E69" s="156"/>
      <c r="F69" s="156"/>
      <c r="G69" s="156"/>
      <c r="H69" s="156"/>
      <c r="I69" s="156"/>
      <c r="J69" s="156"/>
      <c r="K69" s="156"/>
      <c r="L69" s="156"/>
      <c r="M69" s="210"/>
      <c r="N69" s="9"/>
      <c r="O69" s="9"/>
      <c r="P69" s="9"/>
      <c r="Q69" s="9"/>
      <c r="R69" s="9"/>
      <c r="S69" s="9"/>
      <c r="T69" s="9"/>
      <c r="U69" s="9"/>
      <c r="V69" s="9"/>
      <c r="W69" s="9"/>
      <c r="X69" s="9"/>
      <c r="Y69" s="9"/>
      <c r="Z69" s="9"/>
    </row>
    <row r="70" spans="1:26" ht="12.75" customHeight="1">
      <c r="A70" s="209"/>
      <c r="B70" s="156"/>
      <c r="C70" s="156"/>
      <c r="D70" s="156"/>
      <c r="E70" s="156"/>
      <c r="F70" s="156"/>
      <c r="G70" s="156"/>
      <c r="H70" s="156"/>
      <c r="I70" s="156"/>
      <c r="J70" s="156"/>
      <c r="K70" s="156"/>
      <c r="L70" s="156"/>
      <c r="M70" s="210"/>
      <c r="N70" s="9"/>
      <c r="O70" s="9"/>
      <c r="P70" s="9"/>
      <c r="Q70" s="9"/>
      <c r="R70" s="9"/>
      <c r="S70" s="9"/>
      <c r="T70" s="9"/>
      <c r="U70" s="9"/>
      <c r="V70" s="9"/>
      <c r="W70" s="9"/>
      <c r="X70" s="9"/>
      <c r="Y70" s="9"/>
      <c r="Z70" s="9"/>
    </row>
    <row r="71" spans="1:26" ht="12.75" customHeight="1">
      <c r="A71" s="211" t="str">
        <f>A53</f>
        <v>Quarter 3 status report (6/30/2020):</v>
      </c>
      <c r="B71" s="156"/>
      <c r="C71" s="156"/>
      <c r="D71" s="156"/>
      <c r="E71" s="156"/>
      <c r="F71" s="156"/>
      <c r="G71" s="156"/>
      <c r="H71" s="156"/>
      <c r="I71" s="156"/>
      <c r="J71" s="156"/>
      <c r="K71" s="156"/>
      <c r="L71" s="156"/>
      <c r="M71" s="210"/>
      <c r="N71" s="9"/>
      <c r="O71" s="9"/>
      <c r="P71" s="9"/>
      <c r="Q71" s="9"/>
      <c r="R71" s="9"/>
      <c r="S71" s="9"/>
      <c r="T71" s="9"/>
      <c r="U71" s="9"/>
      <c r="V71" s="9"/>
      <c r="W71" s="9"/>
      <c r="X71" s="9"/>
      <c r="Y71" s="9"/>
      <c r="Z71" s="9"/>
    </row>
    <row r="72" spans="1:26" ht="12.75" customHeight="1">
      <c r="A72" s="209"/>
      <c r="B72" s="156"/>
      <c r="C72" s="156"/>
      <c r="D72" s="156"/>
      <c r="E72" s="156"/>
      <c r="F72" s="156"/>
      <c r="G72" s="156"/>
      <c r="H72" s="156"/>
      <c r="I72" s="156"/>
      <c r="J72" s="156"/>
      <c r="K72" s="156"/>
      <c r="L72" s="156"/>
      <c r="M72" s="210"/>
      <c r="N72" s="9"/>
      <c r="O72" s="9"/>
      <c r="P72" s="9"/>
      <c r="Q72" s="9"/>
      <c r="R72" s="9"/>
      <c r="S72" s="9"/>
      <c r="T72" s="9"/>
      <c r="U72" s="9"/>
      <c r="V72" s="9"/>
      <c r="W72" s="9"/>
      <c r="X72" s="9"/>
      <c r="Y72" s="9"/>
      <c r="Z72" s="9"/>
    </row>
    <row r="73" spans="1:26" ht="12.75" customHeight="1">
      <c r="A73" s="211" t="str">
        <f>A55</f>
        <v>Quarter 4 status report (9/30/2020):</v>
      </c>
      <c r="B73" s="156"/>
      <c r="C73" s="156"/>
      <c r="D73" s="156"/>
      <c r="E73" s="156"/>
      <c r="F73" s="156"/>
      <c r="G73" s="156"/>
      <c r="H73" s="156"/>
      <c r="I73" s="156"/>
      <c r="J73" s="156"/>
      <c r="K73" s="156"/>
      <c r="L73" s="156"/>
      <c r="M73" s="210"/>
      <c r="N73" s="9"/>
      <c r="O73" s="9"/>
      <c r="P73" s="9"/>
      <c r="Q73" s="9"/>
      <c r="R73" s="9"/>
      <c r="S73" s="9"/>
      <c r="T73" s="9"/>
      <c r="U73" s="9"/>
      <c r="V73" s="9"/>
      <c r="W73" s="9"/>
      <c r="X73" s="9"/>
      <c r="Y73" s="9"/>
      <c r="Z73" s="9"/>
    </row>
    <row r="74" spans="1:26" ht="12.75" customHeight="1">
      <c r="A74" s="209"/>
      <c r="B74" s="156"/>
      <c r="C74" s="156"/>
      <c r="D74" s="156"/>
      <c r="E74" s="156"/>
      <c r="F74" s="156"/>
      <c r="G74" s="156"/>
      <c r="H74" s="156"/>
      <c r="I74" s="156"/>
      <c r="J74" s="156"/>
      <c r="K74" s="156"/>
      <c r="L74" s="156"/>
      <c r="M74" s="210"/>
      <c r="N74" s="9"/>
      <c r="O74" s="9"/>
      <c r="P74" s="9"/>
      <c r="Q74" s="9"/>
      <c r="R74" s="9"/>
      <c r="S74" s="9"/>
      <c r="T74" s="9"/>
      <c r="U74" s="9"/>
      <c r="V74" s="9"/>
      <c r="W74" s="9"/>
      <c r="X74" s="9"/>
      <c r="Y74" s="9"/>
      <c r="Z74" s="9"/>
    </row>
    <row r="75" spans="1:26" ht="12.75" customHeight="1">
      <c r="A75" s="211" t="str">
        <f>A57</f>
        <v>Quarter 5 status report (12/31/2020):</v>
      </c>
      <c r="B75" s="156"/>
      <c r="C75" s="156"/>
      <c r="D75" s="156"/>
      <c r="E75" s="156"/>
      <c r="F75" s="156"/>
      <c r="G75" s="156"/>
      <c r="H75" s="156"/>
      <c r="I75" s="156"/>
      <c r="J75" s="156"/>
      <c r="K75" s="156"/>
      <c r="L75" s="156"/>
      <c r="M75" s="210"/>
      <c r="N75" s="9"/>
      <c r="O75" s="9"/>
      <c r="P75" s="9"/>
      <c r="Q75" s="9"/>
      <c r="R75" s="9"/>
      <c r="S75" s="9"/>
      <c r="T75" s="9"/>
      <c r="U75" s="9"/>
      <c r="V75" s="9"/>
      <c r="W75" s="9"/>
      <c r="X75" s="9"/>
      <c r="Y75" s="9"/>
      <c r="Z75" s="9"/>
    </row>
    <row r="76" spans="1:26" ht="12.75" customHeight="1">
      <c r="A76" s="209"/>
      <c r="B76" s="156"/>
      <c r="C76" s="156"/>
      <c r="D76" s="156"/>
      <c r="E76" s="156"/>
      <c r="F76" s="156"/>
      <c r="G76" s="156"/>
      <c r="H76" s="156"/>
      <c r="I76" s="156"/>
      <c r="J76" s="156"/>
      <c r="K76" s="156"/>
      <c r="L76" s="156"/>
      <c r="M76" s="210"/>
      <c r="N76" s="9"/>
      <c r="O76" s="9"/>
      <c r="P76" s="9"/>
      <c r="Q76" s="9"/>
      <c r="R76" s="9"/>
      <c r="S76" s="9"/>
      <c r="T76" s="9"/>
      <c r="U76" s="9"/>
      <c r="V76" s="9"/>
      <c r="W76" s="9"/>
      <c r="X76" s="9"/>
      <c r="Y76" s="9"/>
      <c r="Z76" s="9"/>
    </row>
    <row r="77" spans="1:26" ht="12.75" customHeight="1">
      <c r="A77" s="211" t="str">
        <f>A59</f>
        <v>Quarter 6 status report (3/31/2021):</v>
      </c>
      <c r="B77" s="156"/>
      <c r="C77" s="156"/>
      <c r="D77" s="156"/>
      <c r="E77" s="156"/>
      <c r="F77" s="156"/>
      <c r="G77" s="156"/>
      <c r="H77" s="156"/>
      <c r="I77" s="156"/>
      <c r="J77" s="156"/>
      <c r="K77" s="156"/>
      <c r="L77" s="156"/>
      <c r="M77" s="210"/>
      <c r="N77" s="9"/>
      <c r="O77" s="9"/>
      <c r="P77" s="9"/>
      <c r="Q77" s="9"/>
      <c r="R77" s="9"/>
      <c r="S77" s="9"/>
      <c r="T77" s="9"/>
      <c r="U77" s="9"/>
      <c r="V77" s="9"/>
      <c r="W77" s="9"/>
      <c r="X77" s="9"/>
      <c r="Y77" s="9"/>
      <c r="Z77" s="9"/>
    </row>
    <row r="78" spans="1:26" ht="12.75" customHeight="1">
      <c r="A78" s="209"/>
      <c r="B78" s="156"/>
      <c r="C78" s="156"/>
      <c r="D78" s="156"/>
      <c r="E78" s="156"/>
      <c r="F78" s="156"/>
      <c r="G78" s="156"/>
      <c r="H78" s="156"/>
      <c r="I78" s="156"/>
      <c r="J78" s="156"/>
      <c r="K78" s="156"/>
      <c r="L78" s="156"/>
      <c r="M78" s="210"/>
      <c r="N78" s="9"/>
      <c r="O78" s="9"/>
      <c r="P78" s="9"/>
      <c r="Q78" s="9"/>
      <c r="R78" s="9"/>
      <c r="S78" s="9"/>
      <c r="T78" s="9"/>
      <c r="U78" s="9"/>
      <c r="V78" s="9"/>
      <c r="W78" s="9"/>
      <c r="X78" s="9"/>
      <c r="Y78" s="9"/>
      <c r="Z78" s="9"/>
    </row>
    <row r="79" spans="1:26" ht="12.75" customHeight="1">
      <c r="A79" s="211" t="str">
        <f>A61</f>
        <v>Quarter 7 status report (6/30/2021):</v>
      </c>
      <c r="B79" s="156"/>
      <c r="C79" s="156"/>
      <c r="D79" s="156"/>
      <c r="E79" s="156"/>
      <c r="F79" s="156"/>
      <c r="G79" s="156"/>
      <c r="H79" s="156"/>
      <c r="I79" s="156"/>
      <c r="J79" s="156"/>
      <c r="K79" s="156"/>
      <c r="L79" s="156"/>
      <c r="M79" s="210"/>
      <c r="N79" s="9"/>
      <c r="O79" s="9"/>
      <c r="P79" s="9"/>
      <c r="Q79" s="9"/>
      <c r="R79" s="9"/>
      <c r="S79" s="9"/>
      <c r="T79" s="9"/>
      <c r="U79" s="9"/>
      <c r="V79" s="9"/>
      <c r="W79" s="9"/>
      <c r="X79" s="9"/>
      <c r="Y79" s="9"/>
      <c r="Z79" s="9"/>
    </row>
    <row r="80" spans="1:26" ht="12.75" customHeight="1">
      <c r="A80" s="209"/>
      <c r="B80" s="156"/>
      <c r="C80" s="156"/>
      <c r="D80" s="156"/>
      <c r="E80" s="156"/>
      <c r="F80" s="156"/>
      <c r="G80" s="156"/>
      <c r="H80" s="156"/>
      <c r="I80" s="156"/>
      <c r="J80" s="156"/>
      <c r="K80" s="156"/>
      <c r="L80" s="156"/>
      <c r="M80" s="210"/>
      <c r="N80" s="9"/>
      <c r="O80" s="9"/>
      <c r="P80" s="9"/>
      <c r="Q80" s="9"/>
      <c r="R80" s="9"/>
      <c r="S80" s="9"/>
      <c r="T80" s="9"/>
      <c r="U80" s="9"/>
      <c r="V80" s="9"/>
      <c r="W80" s="9"/>
      <c r="X80" s="9"/>
      <c r="Y80" s="9"/>
      <c r="Z80" s="9"/>
    </row>
    <row r="81" spans="1:26" ht="12.75" customHeight="1">
      <c r="A81" s="211" t="str">
        <f>A63</f>
        <v>Quarter 8 status report (9/30/2021):</v>
      </c>
      <c r="B81" s="156"/>
      <c r="C81" s="156"/>
      <c r="D81" s="156"/>
      <c r="E81" s="156"/>
      <c r="F81" s="156"/>
      <c r="G81" s="156"/>
      <c r="H81" s="156"/>
      <c r="I81" s="156"/>
      <c r="J81" s="156"/>
      <c r="K81" s="156"/>
      <c r="L81" s="156"/>
      <c r="M81" s="210"/>
      <c r="N81" s="9"/>
      <c r="O81" s="9"/>
      <c r="P81" s="9"/>
      <c r="Q81" s="9"/>
      <c r="R81" s="9"/>
      <c r="S81" s="9"/>
      <c r="T81" s="9"/>
      <c r="U81" s="9"/>
      <c r="V81" s="9"/>
      <c r="W81" s="9"/>
      <c r="X81" s="9"/>
      <c r="Y81" s="9"/>
      <c r="Z81" s="9"/>
    </row>
    <row r="82" spans="1:26" ht="12.75" customHeight="1">
      <c r="A82" s="215"/>
      <c r="B82" s="216"/>
      <c r="C82" s="216"/>
      <c r="D82" s="216"/>
      <c r="E82" s="216"/>
      <c r="F82" s="216"/>
      <c r="G82" s="216"/>
      <c r="H82" s="216"/>
      <c r="I82" s="216"/>
      <c r="J82" s="216"/>
      <c r="K82" s="216"/>
      <c r="L82" s="216"/>
      <c r="M82" s="217"/>
      <c r="N82" s="9"/>
      <c r="O82" s="9"/>
      <c r="P82" s="9"/>
      <c r="Q82" s="9"/>
      <c r="R82" s="9"/>
      <c r="S82" s="9"/>
      <c r="T82" s="9"/>
      <c r="U82" s="9"/>
      <c r="V82" s="9"/>
      <c r="W82" s="9"/>
      <c r="X82" s="9"/>
      <c r="Y82" s="9"/>
      <c r="Z82" s="9"/>
    </row>
    <row r="83" spans="1:26" ht="15" customHeight="1">
      <c r="A83" s="220" t="s">
        <v>198</v>
      </c>
      <c r="B83" s="213"/>
      <c r="C83" s="213"/>
      <c r="D83" s="213"/>
      <c r="E83" s="213"/>
      <c r="F83" s="213"/>
      <c r="G83" s="213"/>
      <c r="H83" s="213"/>
      <c r="I83" s="213"/>
      <c r="J83" s="213"/>
      <c r="K83" s="214"/>
      <c r="L83" s="222" t="s">
        <v>137</v>
      </c>
      <c r="M83" s="219"/>
      <c r="N83" s="9"/>
      <c r="O83" s="9"/>
      <c r="P83" s="9"/>
      <c r="Q83" s="9"/>
      <c r="R83" s="9"/>
      <c r="S83" s="9"/>
      <c r="T83" s="9"/>
      <c r="U83" s="9"/>
      <c r="V83" s="9"/>
      <c r="W83" s="9"/>
      <c r="X83" s="9"/>
      <c r="Y83" s="9"/>
      <c r="Z83" s="9"/>
    </row>
    <row r="84" spans="1:26" ht="12.75" customHeight="1">
      <c r="A84" s="221"/>
      <c r="B84" s="216"/>
      <c r="C84" s="216"/>
      <c r="D84" s="216"/>
      <c r="E84" s="216"/>
      <c r="F84" s="216"/>
      <c r="G84" s="216"/>
      <c r="H84" s="216"/>
      <c r="I84" s="216"/>
      <c r="J84" s="216"/>
      <c r="K84" s="217"/>
      <c r="L84" s="218"/>
      <c r="M84" s="219"/>
      <c r="N84" s="9"/>
      <c r="O84" s="9"/>
      <c r="P84" s="9"/>
      <c r="Q84" s="9"/>
      <c r="R84" s="9"/>
      <c r="S84" s="9"/>
      <c r="T84" s="9"/>
      <c r="U84" s="9"/>
      <c r="V84" s="9"/>
      <c r="W84" s="9"/>
      <c r="X84" s="9"/>
      <c r="Y84" s="9"/>
      <c r="Z84" s="9"/>
    </row>
    <row r="85" spans="1:26" ht="12.75" customHeight="1">
      <c r="A85" s="212" t="str">
        <f>A67</f>
        <v>Quarter 1 status report (12/31/2019):</v>
      </c>
      <c r="B85" s="213"/>
      <c r="C85" s="213"/>
      <c r="D85" s="213"/>
      <c r="E85" s="213"/>
      <c r="F85" s="213"/>
      <c r="G85" s="213"/>
      <c r="H85" s="213"/>
      <c r="I85" s="213"/>
      <c r="J85" s="213"/>
      <c r="K85" s="213"/>
      <c r="L85" s="213"/>
      <c r="M85" s="214"/>
      <c r="N85" s="9"/>
      <c r="O85" s="9"/>
      <c r="P85" s="9"/>
      <c r="Q85" s="9"/>
      <c r="R85" s="9"/>
      <c r="S85" s="9"/>
      <c r="T85" s="9"/>
      <c r="U85" s="9"/>
      <c r="V85" s="9"/>
      <c r="W85" s="9"/>
      <c r="X85" s="9"/>
      <c r="Y85" s="9"/>
      <c r="Z85" s="9"/>
    </row>
    <row r="86" spans="1:26" ht="12.75" customHeight="1">
      <c r="A86" s="209"/>
      <c r="B86" s="156"/>
      <c r="C86" s="156"/>
      <c r="D86" s="156"/>
      <c r="E86" s="156"/>
      <c r="F86" s="156"/>
      <c r="G86" s="156"/>
      <c r="H86" s="156"/>
      <c r="I86" s="156"/>
      <c r="J86" s="156"/>
      <c r="K86" s="156"/>
      <c r="L86" s="156"/>
      <c r="M86" s="210"/>
      <c r="N86" s="9"/>
      <c r="O86" s="9"/>
      <c r="P86" s="9"/>
      <c r="Q86" s="9"/>
      <c r="R86" s="9"/>
      <c r="S86" s="9"/>
      <c r="T86" s="9"/>
      <c r="U86" s="9"/>
      <c r="V86" s="9"/>
      <c r="W86" s="9"/>
      <c r="X86" s="9"/>
      <c r="Y86" s="9"/>
      <c r="Z86" s="9"/>
    </row>
    <row r="87" spans="1:26" ht="12.75" customHeight="1">
      <c r="A87" s="211" t="str">
        <f>A69</f>
        <v>Quarter 2 status report (3/31/2020):</v>
      </c>
      <c r="B87" s="156"/>
      <c r="C87" s="156"/>
      <c r="D87" s="156"/>
      <c r="E87" s="156"/>
      <c r="F87" s="156"/>
      <c r="G87" s="156"/>
      <c r="H87" s="156"/>
      <c r="I87" s="156"/>
      <c r="J87" s="156"/>
      <c r="K87" s="156"/>
      <c r="L87" s="156"/>
      <c r="M87" s="210"/>
      <c r="N87" s="9"/>
      <c r="O87" s="9"/>
      <c r="P87" s="9"/>
      <c r="Q87" s="9"/>
      <c r="R87" s="9"/>
      <c r="S87" s="9"/>
      <c r="T87" s="9"/>
      <c r="U87" s="9"/>
      <c r="V87" s="9"/>
      <c r="W87" s="9"/>
      <c r="X87" s="9"/>
      <c r="Y87" s="9"/>
      <c r="Z87" s="9"/>
    </row>
    <row r="88" spans="1:26" ht="12.75" customHeight="1">
      <c r="A88" s="209"/>
      <c r="B88" s="156"/>
      <c r="C88" s="156"/>
      <c r="D88" s="156"/>
      <c r="E88" s="156"/>
      <c r="F88" s="156"/>
      <c r="G88" s="156"/>
      <c r="H88" s="156"/>
      <c r="I88" s="156"/>
      <c r="J88" s="156"/>
      <c r="K88" s="156"/>
      <c r="L88" s="156"/>
      <c r="M88" s="210"/>
      <c r="N88" s="9"/>
      <c r="O88" s="9"/>
      <c r="P88" s="9"/>
      <c r="Q88" s="9"/>
      <c r="R88" s="9"/>
      <c r="S88" s="9"/>
      <c r="T88" s="9"/>
      <c r="U88" s="9"/>
      <c r="V88" s="9"/>
      <c r="W88" s="9"/>
      <c r="X88" s="9"/>
      <c r="Y88" s="9"/>
      <c r="Z88" s="9"/>
    </row>
    <row r="89" spans="1:26" ht="12.75" customHeight="1">
      <c r="A89" s="211" t="str">
        <f>A71</f>
        <v>Quarter 3 status report (6/30/2020):</v>
      </c>
      <c r="B89" s="156"/>
      <c r="C89" s="156"/>
      <c r="D89" s="156"/>
      <c r="E89" s="156"/>
      <c r="F89" s="156"/>
      <c r="G89" s="156"/>
      <c r="H89" s="156"/>
      <c r="I89" s="156"/>
      <c r="J89" s="156"/>
      <c r="K89" s="156"/>
      <c r="L89" s="156"/>
      <c r="M89" s="210"/>
      <c r="N89" s="9"/>
      <c r="O89" s="9"/>
      <c r="P89" s="9"/>
      <c r="Q89" s="9"/>
      <c r="R89" s="9"/>
      <c r="S89" s="9"/>
      <c r="T89" s="9"/>
      <c r="U89" s="9"/>
      <c r="V89" s="9"/>
      <c r="W89" s="9"/>
      <c r="X89" s="9"/>
      <c r="Y89" s="9"/>
      <c r="Z89" s="9"/>
    </row>
    <row r="90" spans="1:26" ht="12.75" customHeight="1">
      <c r="A90" s="209"/>
      <c r="B90" s="156"/>
      <c r="C90" s="156"/>
      <c r="D90" s="156"/>
      <c r="E90" s="156"/>
      <c r="F90" s="156"/>
      <c r="G90" s="156"/>
      <c r="H90" s="156"/>
      <c r="I90" s="156"/>
      <c r="J90" s="156"/>
      <c r="K90" s="156"/>
      <c r="L90" s="156"/>
      <c r="M90" s="210"/>
      <c r="N90" s="9"/>
      <c r="O90" s="9"/>
      <c r="P90" s="9"/>
      <c r="Q90" s="9"/>
      <c r="R90" s="9"/>
      <c r="S90" s="9"/>
      <c r="T90" s="9"/>
      <c r="U90" s="9"/>
      <c r="V90" s="9"/>
      <c r="W90" s="9"/>
      <c r="X90" s="9"/>
      <c r="Y90" s="9"/>
      <c r="Z90" s="9"/>
    </row>
    <row r="91" spans="1:26" ht="12.75" customHeight="1">
      <c r="A91" s="211" t="str">
        <f>A73</f>
        <v>Quarter 4 status report (9/30/2020):</v>
      </c>
      <c r="B91" s="156"/>
      <c r="C91" s="156"/>
      <c r="D91" s="156"/>
      <c r="E91" s="156"/>
      <c r="F91" s="156"/>
      <c r="G91" s="156"/>
      <c r="H91" s="156"/>
      <c r="I91" s="156"/>
      <c r="J91" s="156"/>
      <c r="K91" s="156"/>
      <c r="L91" s="156"/>
      <c r="M91" s="210"/>
      <c r="N91" s="9"/>
      <c r="O91" s="9"/>
      <c r="P91" s="9"/>
      <c r="Q91" s="9"/>
      <c r="R91" s="9"/>
      <c r="S91" s="9"/>
      <c r="T91" s="9"/>
      <c r="U91" s="9"/>
      <c r="V91" s="9"/>
      <c r="W91" s="9"/>
      <c r="X91" s="9"/>
      <c r="Y91" s="9"/>
      <c r="Z91" s="9"/>
    </row>
    <row r="92" spans="1:26" ht="12.75" customHeight="1">
      <c r="A92" s="209"/>
      <c r="B92" s="156"/>
      <c r="C92" s="156"/>
      <c r="D92" s="156"/>
      <c r="E92" s="156"/>
      <c r="F92" s="156"/>
      <c r="G92" s="156"/>
      <c r="H92" s="156"/>
      <c r="I92" s="156"/>
      <c r="J92" s="156"/>
      <c r="K92" s="156"/>
      <c r="L92" s="156"/>
      <c r="M92" s="210"/>
      <c r="N92" s="9"/>
      <c r="O92" s="9"/>
      <c r="P92" s="9"/>
      <c r="Q92" s="9"/>
      <c r="R92" s="9"/>
      <c r="S92" s="9"/>
      <c r="T92" s="9"/>
      <c r="U92" s="9"/>
      <c r="V92" s="9"/>
      <c r="W92" s="9"/>
      <c r="X92" s="9"/>
      <c r="Y92" s="9"/>
      <c r="Z92" s="9"/>
    </row>
    <row r="93" spans="1:26" ht="12.75" customHeight="1">
      <c r="A93" s="211" t="str">
        <f>A75</f>
        <v>Quarter 5 status report (12/31/2020):</v>
      </c>
      <c r="B93" s="156"/>
      <c r="C93" s="156"/>
      <c r="D93" s="156"/>
      <c r="E93" s="156"/>
      <c r="F93" s="156"/>
      <c r="G93" s="156"/>
      <c r="H93" s="156"/>
      <c r="I93" s="156"/>
      <c r="J93" s="156"/>
      <c r="K93" s="156"/>
      <c r="L93" s="156"/>
      <c r="M93" s="210"/>
      <c r="N93" s="9"/>
      <c r="O93" s="9"/>
      <c r="P93" s="9"/>
      <c r="Q93" s="9"/>
      <c r="R93" s="9"/>
      <c r="S93" s="9"/>
      <c r="T93" s="9"/>
      <c r="U93" s="9"/>
      <c r="V93" s="9"/>
      <c r="W93" s="9"/>
      <c r="X93" s="9"/>
      <c r="Y93" s="9"/>
      <c r="Z93" s="9"/>
    </row>
    <row r="94" spans="1:26" ht="12.75" customHeight="1">
      <c r="A94" s="209"/>
      <c r="B94" s="156"/>
      <c r="C94" s="156"/>
      <c r="D94" s="156"/>
      <c r="E94" s="156"/>
      <c r="F94" s="156"/>
      <c r="G94" s="156"/>
      <c r="H94" s="156"/>
      <c r="I94" s="156"/>
      <c r="J94" s="156"/>
      <c r="K94" s="156"/>
      <c r="L94" s="156"/>
      <c r="M94" s="210"/>
      <c r="N94" s="9"/>
      <c r="O94" s="9"/>
      <c r="P94" s="9"/>
      <c r="Q94" s="9"/>
      <c r="R94" s="9"/>
      <c r="S94" s="9"/>
      <c r="T94" s="9"/>
      <c r="U94" s="9"/>
      <c r="V94" s="9"/>
      <c r="W94" s="9"/>
      <c r="X94" s="9"/>
      <c r="Y94" s="9"/>
      <c r="Z94" s="9"/>
    </row>
    <row r="95" spans="1:26" ht="12.75" customHeight="1">
      <c r="A95" s="211" t="str">
        <f>A77</f>
        <v>Quarter 6 status report (3/31/2021):</v>
      </c>
      <c r="B95" s="156"/>
      <c r="C95" s="156"/>
      <c r="D95" s="156"/>
      <c r="E95" s="156"/>
      <c r="F95" s="156"/>
      <c r="G95" s="156"/>
      <c r="H95" s="156"/>
      <c r="I95" s="156"/>
      <c r="J95" s="156"/>
      <c r="K95" s="156"/>
      <c r="L95" s="156"/>
      <c r="M95" s="210"/>
      <c r="N95" s="9"/>
      <c r="O95" s="9"/>
      <c r="P95" s="9"/>
      <c r="Q95" s="9"/>
      <c r="R95" s="9"/>
      <c r="S95" s="9"/>
      <c r="T95" s="9"/>
      <c r="U95" s="9"/>
      <c r="V95" s="9"/>
      <c r="W95" s="9"/>
      <c r="X95" s="9"/>
      <c r="Y95" s="9"/>
      <c r="Z95" s="9"/>
    </row>
    <row r="96" spans="1:26" ht="12.75" customHeight="1">
      <c r="A96" s="209"/>
      <c r="B96" s="156"/>
      <c r="C96" s="156"/>
      <c r="D96" s="156"/>
      <c r="E96" s="156"/>
      <c r="F96" s="156"/>
      <c r="G96" s="156"/>
      <c r="H96" s="156"/>
      <c r="I96" s="156"/>
      <c r="J96" s="156"/>
      <c r="K96" s="156"/>
      <c r="L96" s="156"/>
      <c r="M96" s="210"/>
      <c r="N96" s="9"/>
      <c r="O96" s="9"/>
      <c r="P96" s="9"/>
      <c r="Q96" s="9"/>
      <c r="R96" s="9"/>
      <c r="S96" s="9"/>
      <c r="T96" s="9"/>
      <c r="U96" s="9"/>
      <c r="V96" s="9"/>
      <c r="W96" s="9"/>
      <c r="X96" s="9"/>
      <c r="Y96" s="9"/>
      <c r="Z96" s="9"/>
    </row>
    <row r="97" spans="1:26" ht="12.75" customHeight="1">
      <c r="A97" s="211" t="str">
        <f>A79</f>
        <v>Quarter 7 status report (6/30/2021):</v>
      </c>
      <c r="B97" s="156"/>
      <c r="C97" s="156"/>
      <c r="D97" s="156"/>
      <c r="E97" s="156"/>
      <c r="F97" s="156"/>
      <c r="G97" s="156"/>
      <c r="H97" s="156"/>
      <c r="I97" s="156"/>
      <c r="J97" s="156"/>
      <c r="K97" s="156"/>
      <c r="L97" s="156"/>
      <c r="M97" s="210"/>
      <c r="N97" s="9"/>
      <c r="O97" s="9"/>
      <c r="P97" s="9"/>
      <c r="Q97" s="9"/>
      <c r="R97" s="9"/>
      <c r="S97" s="9"/>
      <c r="T97" s="9"/>
      <c r="U97" s="9"/>
      <c r="V97" s="9"/>
      <c r="W97" s="9"/>
      <c r="X97" s="9"/>
      <c r="Y97" s="9"/>
      <c r="Z97" s="9"/>
    </row>
    <row r="98" spans="1:26" ht="12.75" customHeight="1">
      <c r="A98" s="209"/>
      <c r="B98" s="156"/>
      <c r="C98" s="156"/>
      <c r="D98" s="156"/>
      <c r="E98" s="156"/>
      <c r="F98" s="156"/>
      <c r="G98" s="156"/>
      <c r="H98" s="156"/>
      <c r="I98" s="156"/>
      <c r="J98" s="156"/>
      <c r="K98" s="156"/>
      <c r="L98" s="156"/>
      <c r="M98" s="210"/>
      <c r="N98" s="9"/>
      <c r="O98" s="9"/>
      <c r="P98" s="9"/>
      <c r="Q98" s="9"/>
      <c r="R98" s="9"/>
      <c r="S98" s="9"/>
      <c r="T98" s="9"/>
      <c r="U98" s="9"/>
      <c r="V98" s="9"/>
      <c r="W98" s="9"/>
      <c r="X98" s="9"/>
      <c r="Y98" s="9"/>
      <c r="Z98" s="9"/>
    </row>
    <row r="99" spans="1:26" ht="12.75" customHeight="1">
      <c r="A99" s="211" t="str">
        <f>A81</f>
        <v>Quarter 8 status report (9/30/2021):</v>
      </c>
      <c r="B99" s="156"/>
      <c r="C99" s="156"/>
      <c r="D99" s="156"/>
      <c r="E99" s="156"/>
      <c r="F99" s="156"/>
      <c r="G99" s="156"/>
      <c r="H99" s="156"/>
      <c r="I99" s="156"/>
      <c r="J99" s="156"/>
      <c r="K99" s="156"/>
      <c r="L99" s="156"/>
      <c r="M99" s="210"/>
      <c r="N99" s="9"/>
      <c r="O99" s="9"/>
      <c r="P99" s="9"/>
      <c r="Q99" s="9"/>
      <c r="R99" s="9"/>
      <c r="S99" s="9"/>
      <c r="T99" s="9"/>
      <c r="U99" s="9"/>
      <c r="V99" s="9"/>
      <c r="W99" s="9"/>
      <c r="X99" s="9"/>
      <c r="Y99" s="9"/>
      <c r="Z99" s="9"/>
    </row>
    <row r="100" spans="1:26" ht="12.75" customHeight="1">
      <c r="A100" s="215"/>
      <c r="B100" s="216"/>
      <c r="C100" s="216"/>
      <c r="D100" s="216"/>
      <c r="E100" s="216"/>
      <c r="F100" s="216"/>
      <c r="G100" s="216"/>
      <c r="H100" s="216"/>
      <c r="I100" s="216"/>
      <c r="J100" s="216"/>
      <c r="K100" s="216"/>
      <c r="L100" s="216"/>
      <c r="M100" s="217"/>
      <c r="N100" s="9"/>
      <c r="O100" s="9"/>
      <c r="P100" s="9"/>
      <c r="Q100" s="9"/>
      <c r="R100" s="9"/>
      <c r="S100" s="9"/>
      <c r="T100" s="9"/>
      <c r="U100" s="9"/>
      <c r="V100" s="9"/>
      <c r="W100" s="9"/>
      <c r="X100" s="9"/>
      <c r="Y100" s="9"/>
      <c r="Z100" s="9"/>
    </row>
    <row r="101" spans="1:26" ht="15" customHeight="1">
      <c r="A101" s="220" t="s">
        <v>200</v>
      </c>
      <c r="B101" s="213"/>
      <c r="C101" s="213"/>
      <c r="D101" s="213"/>
      <c r="E101" s="213"/>
      <c r="F101" s="213"/>
      <c r="G101" s="213"/>
      <c r="H101" s="213"/>
      <c r="I101" s="213"/>
      <c r="J101" s="213"/>
      <c r="K101" s="214"/>
      <c r="L101" s="222" t="s">
        <v>137</v>
      </c>
      <c r="M101" s="219"/>
      <c r="N101" s="9"/>
      <c r="O101" s="9"/>
      <c r="P101" s="9"/>
      <c r="Q101" s="9"/>
      <c r="R101" s="9"/>
      <c r="S101" s="9"/>
      <c r="T101" s="9"/>
      <c r="U101" s="9"/>
      <c r="V101" s="9"/>
      <c r="W101" s="9"/>
      <c r="X101" s="9"/>
      <c r="Y101" s="9"/>
      <c r="Z101" s="9"/>
    </row>
    <row r="102" spans="1:26" ht="12.75" customHeight="1">
      <c r="A102" s="221"/>
      <c r="B102" s="216"/>
      <c r="C102" s="216"/>
      <c r="D102" s="216"/>
      <c r="E102" s="216"/>
      <c r="F102" s="216"/>
      <c r="G102" s="216"/>
      <c r="H102" s="216"/>
      <c r="I102" s="216"/>
      <c r="J102" s="216"/>
      <c r="K102" s="217"/>
      <c r="L102" s="218"/>
      <c r="M102" s="219"/>
      <c r="N102" s="9"/>
      <c r="O102" s="9"/>
      <c r="P102" s="9"/>
      <c r="Q102" s="9"/>
      <c r="R102" s="9"/>
      <c r="S102" s="9"/>
      <c r="T102" s="9"/>
      <c r="U102" s="9"/>
      <c r="V102" s="9"/>
      <c r="W102" s="9"/>
      <c r="X102" s="9"/>
      <c r="Y102" s="9"/>
      <c r="Z102" s="9"/>
    </row>
    <row r="103" spans="1:26" ht="12.75" customHeight="1">
      <c r="A103" s="212" t="str">
        <f>A85</f>
        <v>Quarter 1 status report (12/31/2019):</v>
      </c>
      <c r="B103" s="213"/>
      <c r="C103" s="213"/>
      <c r="D103" s="213"/>
      <c r="E103" s="213"/>
      <c r="F103" s="213"/>
      <c r="G103" s="213"/>
      <c r="H103" s="213"/>
      <c r="I103" s="213"/>
      <c r="J103" s="213"/>
      <c r="K103" s="213"/>
      <c r="L103" s="213"/>
      <c r="M103" s="214"/>
      <c r="N103" s="9"/>
      <c r="O103" s="9"/>
      <c r="P103" s="9"/>
      <c r="Q103" s="9"/>
      <c r="R103" s="9"/>
      <c r="S103" s="9"/>
      <c r="T103" s="9"/>
      <c r="U103" s="9"/>
      <c r="V103" s="9"/>
      <c r="W103" s="9"/>
      <c r="X103" s="9"/>
      <c r="Y103" s="9"/>
      <c r="Z103" s="9"/>
    </row>
    <row r="104" spans="1:26" ht="12.75" customHeight="1">
      <c r="A104" s="209"/>
      <c r="B104" s="156"/>
      <c r="C104" s="156"/>
      <c r="D104" s="156"/>
      <c r="E104" s="156"/>
      <c r="F104" s="156"/>
      <c r="G104" s="156"/>
      <c r="H104" s="156"/>
      <c r="I104" s="156"/>
      <c r="J104" s="156"/>
      <c r="K104" s="156"/>
      <c r="L104" s="156"/>
      <c r="M104" s="210"/>
      <c r="N104" s="9"/>
      <c r="O104" s="9"/>
      <c r="P104" s="9"/>
      <c r="Q104" s="9"/>
      <c r="R104" s="9"/>
      <c r="S104" s="9"/>
      <c r="T104" s="9"/>
      <c r="U104" s="9"/>
      <c r="V104" s="9"/>
      <c r="W104" s="9"/>
      <c r="X104" s="9"/>
      <c r="Y104" s="9"/>
      <c r="Z104" s="9"/>
    </row>
    <row r="105" spans="1:26" ht="12.75" customHeight="1">
      <c r="A105" s="211" t="str">
        <f>A87</f>
        <v>Quarter 2 status report (3/31/2020):</v>
      </c>
      <c r="B105" s="156"/>
      <c r="C105" s="156"/>
      <c r="D105" s="156"/>
      <c r="E105" s="156"/>
      <c r="F105" s="156"/>
      <c r="G105" s="156"/>
      <c r="H105" s="156"/>
      <c r="I105" s="156"/>
      <c r="J105" s="156"/>
      <c r="K105" s="156"/>
      <c r="L105" s="156"/>
      <c r="M105" s="210"/>
      <c r="N105" s="9"/>
      <c r="O105" s="9"/>
      <c r="P105" s="9"/>
      <c r="Q105" s="9"/>
      <c r="R105" s="9"/>
      <c r="S105" s="9"/>
      <c r="T105" s="9"/>
      <c r="U105" s="9"/>
      <c r="V105" s="9"/>
      <c r="W105" s="9"/>
      <c r="X105" s="9"/>
      <c r="Y105" s="9"/>
      <c r="Z105" s="9"/>
    </row>
    <row r="106" spans="1:26" ht="12.75" customHeight="1">
      <c r="A106" s="209"/>
      <c r="B106" s="156"/>
      <c r="C106" s="156"/>
      <c r="D106" s="156"/>
      <c r="E106" s="156"/>
      <c r="F106" s="156"/>
      <c r="G106" s="156"/>
      <c r="H106" s="156"/>
      <c r="I106" s="156"/>
      <c r="J106" s="156"/>
      <c r="K106" s="156"/>
      <c r="L106" s="156"/>
      <c r="M106" s="210"/>
      <c r="N106" s="9"/>
      <c r="O106" s="9"/>
      <c r="P106" s="9"/>
      <c r="Q106" s="9"/>
      <c r="R106" s="9"/>
      <c r="S106" s="9"/>
      <c r="T106" s="9"/>
      <c r="U106" s="9"/>
      <c r="V106" s="9"/>
      <c r="W106" s="9"/>
      <c r="X106" s="9"/>
      <c r="Y106" s="9"/>
      <c r="Z106" s="9"/>
    </row>
    <row r="107" spans="1:26" ht="12.75" customHeight="1">
      <c r="A107" s="211" t="str">
        <f>A89</f>
        <v>Quarter 3 status report (6/30/2020):</v>
      </c>
      <c r="B107" s="156"/>
      <c r="C107" s="156"/>
      <c r="D107" s="156"/>
      <c r="E107" s="156"/>
      <c r="F107" s="156"/>
      <c r="G107" s="156"/>
      <c r="H107" s="156"/>
      <c r="I107" s="156"/>
      <c r="J107" s="156"/>
      <c r="K107" s="156"/>
      <c r="L107" s="156"/>
      <c r="M107" s="210"/>
      <c r="N107" s="9"/>
      <c r="O107" s="9"/>
      <c r="P107" s="9"/>
      <c r="Q107" s="9"/>
      <c r="R107" s="9"/>
      <c r="S107" s="9"/>
      <c r="T107" s="9"/>
      <c r="U107" s="9"/>
      <c r="V107" s="9"/>
      <c r="W107" s="9"/>
      <c r="X107" s="9"/>
      <c r="Y107" s="9"/>
      <c r="Z107" s="9"/>
    </row>
    <row r="108" spans="1:26" ht="12.75" customHeight="1">
      <c r="A108" s="209"/>
      <c r="B108" s="156"/>
      <c r="C108" s="156"/>
      <c r="D108" s="156"/>
      <c r="E108" s="156"/>
      <c r="F108" s="156"/>
      <c r="G108" s="156"/>
      <c r="H108" s="156"/>
      <c r="I108" s="156"/>
      <c r="J108" s="156"/>
      <c r="K108" s="156"/>
      <c r="L108" s="156"/>
      <c r="M108" s="210"/>
      <c r="N108" s="9"/>
      <c r="O108" s="9"/>
      <c r="P108" s="9"/>
      <c r="Q108" s="9"/>
      <c r="R108" s="9"/>
      <c r="S108" s="9"/>
      <c r="T108" s="9"/>
      <c r="U108" s="9"/>
      <c r="V108" s="9"/>
      <c r="W108" s="9"/>
      <c r="X108" s="9"/>
      <c r="Y108" s="9"/>
      <c r="Z108" s="9"/>
    </row>
    <row r="109" spans="1:26" ht="12.75" customHeight="1">
      <c r="A109" s="211" t="str">
        <f>A91</f>
        <v>Quarter 4 status report (9/30/2020):</v>
      </c>
      <c r="B109" s="156"/>
      <c r="C109" s="156"/>
      <c r="D109" s="156"/>
      <c r="E109" s="156"/>
      <c r="F109" s="156"/>
      <c r="G109" s="156"/>
      <c r="H109" s="156"/>
      <c r="I109" s="156"/>
      <c r="J109" s="156"/>
      <c r="K109" s="156"/>
      <c r="L109" s="156"/>
      <c r="M109" s="210"/>
      <c r="N109" s="9"/>
      <c r="O109" s="9"/>
      <c r="P109" s="9"/>
      <c r="Q109" s="9"/>
      <c r="R109" s="9"/>
      <c r="S109" s="9"/>
      <c r="T109" s="9"/>
      <c r="U109" s="9"/>
      <c r="V109" s="9"/>
      <c r="W109" s="9"/>
      <c r="X109" s="9"/>
      <c r="Y109" s="9"/>
      <c r="Z109" s="9"/>
    </row>
    <row r="110" spans="1:26" ht="12.75" customHeight="1">
      <c r="A110" s="209"/>
      <c r="B110" s="156"/>
      <c r="C110" s="156"/>
      <c r="D110" s="156"/>
      <c r="E110" s="156"/>
      <c r="F110" s="156"/>
      <c r="G110" s="156"/>
      <c r="H110" s="156"/>
      <c r="I110" s="156"/>
      <c r="J110" s="156"/>
      <c r="K110" s="156"/>
      <c r="L110" s="156"/>
      <c r="M110" s="210"/>
      <c r="N110" s="9"/>
      <c r="O110" s="9"/>
      <c r="P110" s="9"/>
      <c r="Q110" s="9"/>
      <c r="R110" s="9"/>
      <c r="S110" s="9"/>
      <c r="T110" s="9"/>
      <c r="U110" s="9"/>
      <c r="V110" s="9"/>
      <c r="W110" s="9"/>
      <c r="X110" s="9"/>
      <c r="Y110" s="9"/>
      <c r="Z110" s="9"/>
    </row>
    <row r="111" spans="1:26" ht="12.75" customHeight="1">
      <c r="A111" s="211" t="str">
        <f>A93</f>
        <v>Quarter 5 status report (12/31/2020):</v>
      </c>
      <c r="B111" s="156"/>
      <c r="C111" s="156"/>
      <c r="D111" s="156"/>
      <c r="E111" s="156"/>
      <c r="F111" s="156"/>
      <c r="G111" s="156"/>
      <c r="H111" s="156"/>
      <c r="I111" s="156"/>
      <c r="J111" s="156"/>
      <c r="K111" s="156"/>
      <c r="L111" s="156"/>
      <c r="M111" s="210"/>
      <c r="N111" s="9"/>
      <c r="O111" s="9"/>
      <c r="P111" s="9"/>
      <c r="Q111" s="9"/>
      <c r="R111" s="9"/>
      <c r="S111" s="9"/>
      <c r="T111" s="9"/>
      <c r="U111" s="9"/>
      <c r="V111" s="9"/>
      <c r="W111" s="9"/>
      <c r="X111" s="9"/>
      <c r="Y111" s="9"/>
      <c r="Z111" s="9"/>
    </row>
    <row r="112" spans="1:26" ht="12.75" customHeight="1">
      <c r="A112" s="209"/>
      <c r="B112" s="156"/>
      <c r="C112" s="156"/>
      <c r="D112" s="156"/>
      <c r="E112" s="156"/>
      <c r="F112" s="156"/>
      <c r="G112" s="156"/>
      <c r="H112" s="156"/>
      <c r="I112" s="156"/>
      <c r="J112" s="156"/>
      <c r="K112" s="156"/>
      <c r="L112" s="156"/>
      <c r="M112" s="210"/>
      <c r="N112" s="9"/>
      <c r="O112" s="9"/>
      <c r="P112" s="9"/>
      <c r="Q112" s="9"/>
      <c r="R112" s="9"/>
      <c r="S112" s="9"/>
      <c r="T112" s="9"/>
      <c r="U112" s="9"/>
      <c r="V112" s="9"/>
      <c r="W112" s="9"/>
      <c r="X112" s="9"/>
      <c r="Y112" s="9"/>
      <c r="Z112" s="9"/>
    </row>
    <row r="113" spans="1:26" ht="12.75" customHeight="1">
      <c r="A113" s="211" t="str">
        <f>A95</f>
        <v>Quarter 6 status report (3/31/2021):</v>
      </c>
      <c r="B113" s="156"/>
      <c r="C113" s="156"/>
      <c r="D113" s="156"/>
      <c r="E113" s="156"/>
      <c r="F113" s="156"/>
      <c r="G113" s="156"/>
      <c r="H113" s="156"/>
      <c r="I113" s="156"/>
      <c r="J113" s="156"/>
      <c r="K113" s="156"/>
      <c r="L113" s="156"/>
      <c r="M113" s="210"/>
      <c r="N113" s="9"/>
      <c r="O113" s="9"/>
      <c r="P113" s="9"/>
      <c r="Q113" s="9"/>
      <c r="R113" s="9"/>
      <c r="S113" s="9"/>
      <c r="T113" s="9"/>
      <c r="U113" s="9"/>
      <c r="V113" s="9"/>
      <c r="W113" s="9"/>
      <c r="X113" s="9"/>
      <c r="Y113" s="9"/>
      <c r="Z113" s="9"/>
    </row>
    <row r="114" spans="1:26" ht="12.75" customHeight="1">
      <c r="A114" s="209"/>
      <c r="B114" s="156"/>
      <c r="C114" s="156"/>
      <c r="D114" s="156"/>
      <c r="E114" s="156"/>
      <c r="F114" s="156"/>
      <c r="G114" s="156"/>
      <c r="H114" s="156"/>
      <c r="I114" s="156"/>
      <c r="J114" s="156"/>
      <c r="K114" s="156"/>
      <c r="L114" s="156"/>
      <c r="M114" s="210"/>
      <c r="N114" s="9"/>
      <c r="O114" s="9"/>
      <c r="P114" s="9"/>
      <c r="Q114" s="9"/>
      <c r="R114" s="9"/>
      <c r="S114" s="9"/>
      <c r="T114" s="9"/>
      <c r="U114" s="9"/>
      <c r="V114" s="9"/>
      <c r="W114" s="9"/>
      <c r="X114" s="9"/>
      <c r="Y114" s="9"/>
      <c r="Z114" s="9"/>
    </row>
    <row r="115" spans="1:26" ht="12.75" customHeight="1">
      <c r="A115" s="211" t="str">
        <f>A97</f>
        <v>Quarter 7 status report (6/30/2021):</v>
      </c>
      <c r="B115" s="156"/>
      <c r="C115" s="156"/>
      <c r="D115" s="156"/>
      <c r="E115" s="156"/>
      <c r="F115" s="156"/>
      <c r="G115" s="156"/>
      <c r="H115" s="156"/>
      <c r="I115" s="156"/>
      <c r="J115" s="156"/>
      <c r="K115" s="156"/>
      <c r="L115" s="156"/>
      <c r="M115" s="210"/>
      <c r="N115" s="9"/>
      <c r="O115" s="9"/>
      <c r="P115" s="9"/>
      <c r="Q115" s="9"/>
      <c r="R115" s="9"/>
      <c r="S115" s="9"/>
      <c r="T115" s="9"/>
      <c r="U115" s="9"/>
      <c r="V115" s="9"/>
      <c r="W115" s="9"/>
      <c r="X115" s="9"/>
      <c r="Y115" s="9"/>
      <c r="Z115" s="9"/>
    </row>
    <row r="116" spans="1:26" ht="12.75" customHeight="1">
      <c r="A116" s="209"/>
      <c r="B116" s="156"/>
      <c r="C116" s="156"/>
      <c r="D116" s="156"/>
      <c r="E116" s="156"/>
      <c r="F116" s="156"/>
      <c r="G116" s="156"/>
      <c r="H116" s="156"/>
      <c r="I116" s="156"/>
      <c r="J116" s="156"/>
      <c r="K116" s="156"/>
      <c r="L116" s="156"/>
      <c r="M116" s="210"/>
      <c r="N116" s="9"/>
      <c r="O116" s="9"/>
      <c r="P116" s="9"/>
      <c r="Q116" s="9"/>
      <c r="R116" s="9"/>
      <c r="S116" s="9"/>
      <c r="T116" s="9"/>
      <c r="U116" s="9"/>
      <c r="V116" s="9"/>
      <c r="W116" s="9"/>
      <c r="X116" s="9"/>
      <c r="Y116" s="9"/>
      <c r="Z116" s="9"/>
    </row>
    <row r="117" spans="1:26" ht="12.75" customHeight="1">
      <c r="A117" s="211" t="str">
        <f>A99</f>
        <v>Quarter 8 status report (9/30/2021):</v>
      </c>
      <c r="B117" s="156"/>
      <c r="C117" s="156"/>
      <c r="D117" s="156"/>
      <c r="E117" s="156"/>
      <c r="F117" s="156"/>
      <c r="G117" s="156"/>
      <c r="H117" s="156"/>
      <c r="I117" s="156"/>
      <c r="J117" s="156"/>
      <c r="K117" s="156"/>
      <c r="L117" s="156"/>
      <c r="M117" s="210"/>
      <c r="N117" s="9"/>
      <c r="O117" s="9"/>
      <c r="P117" s="9"/>
      <c r="Q117" s="9"/>
      <c r="R117" s="9"/>
      <c r="S117" s="9"/>
      <c r="T117" s="9"/>
      <c r="U117" s="9"/>
      <c r="V117" s="9"/>
      <c r="W117" s="9"/>
      <c r="X117" s="9"/>
      <c r="Y117" s="9"/>
      <c r="Z117" s="9"/>
    </row>
    <row r="118" spans="1:26" ht="12.75" customHeight="1">
      <c r="A118" s="215"/>
      <c r="B118" s="216"/>
      <c r="C118" s="216"/>
      <c r="D118" s="216"/>
      <c r="E118" s="216"/>
      <c r="F118" s="216"/>
      <c r="G118" s="216"/>
      <c r="H118" s="216"/>
      <c r="I118" s="216"/>
      <c r="J118" s="216"/>
      <c r="K118" s="216"/>
      <c r="L118" s="216"/>
      <c r="M118" s="217"/>
      <c r="N118" s="9"/>
      <c r="O118" s="9"/>
      <c r="P118" s="9"/>
      <c r="Q118" s="9"/>
      <c r="R118" s="9"/>
      <c r="S118" s="9"/>
      <c r="T118" s="9"/>
      <c r="U118" s="9"/>
      <c r="V118" s="9"/>
      <c r="W118" s="9"/>
      <c r="X118" s="9"/>
      <c r="Y118" s="9"/>
      <c r="Z118" s="9"/>
    </row>
    <row r="119" spans="1:26" ht="15" customHeight="1">
      <c r="A119" s="220" t="s">
        <v>202</v>
      </c>
      <c r="B119" s="213"/>
      <c r="C119" s="213"/>
      <c r="D119" s="213"/>
      <c r="E119" s="213"/>
      <c r="F119" s="213"/>
      <c r="G119" s="213"/>
      <c r="H119" s="213"/>
      <c r="I119" s="213"/>
      <c r="J119" s="213"/>
      <c r="K119" s="214"/>
      <c r="L119" s="222" t="s">
        <v>137</v>
      </c>
      <c r="M119" s="219"/>
      <c r="N119" s="9"/>
      <c r="O119" s="9"/>
      <c r="P119" s="9"/>
      <c r="Q119" s="9"/>
      <c r="R119" s="9"/>
      <c r="S119" s="9"/>
      <c r="T119" s="9"/>
      <c r="U119" s="9"/>
      <c r="V119" s="9"/>
      <c r="W119" s="9"/>
      <c r="X119" s="9"/>
      <c r="Y119" s="9"/>
      <c r="Z119" s="9"/>
    </row>
    <row r="120" spans="1:26" ht="12.75" customHeight="1">
      <c r="A120" s="221"/>
      <c r="B120" s="216"/>
      <c r="C120" s="216"/>
      <c r="D120" s="216"/>
      <c r="E120" s="216"/>
      <c r="F120" s="216"/>
      <c r="G120" s="216"/>
      <c r="H120" s="216"/>
      <c r="I120" s="216"/>
      <c r="J120" s="216"/>
      <c r="K120" s="217"/>
      <c r="L120" s="218"/>
      <c r="M120" s="219"/>
      <c r="N120" s="9"/>
      <c r="O120" s="9"/>
      <c r="P120" s="9"/>
      <c r="Q120" s="9"/>
      <c r="R120" s="9"/>
      <c r="S120" s="9"/>
      <c r="T120" s="9"/>
      <c r="U120" s="9"/>
      <c r="V120" s="9"/>
      <c r="W120" s="9"/>
      <c r="X120" s="9"/>
      <c r="Y120" s="9"/>
      <c r="Z120" s="9"/>
    </row>
    <row r="121" spans="1:26" ht="12.75" customHeight="1">
      <c r="A121" s="212" t="str">
        <f>A103</f>
        <v>Quarter 1 status report (12/31/2019):</v>
      </c>
      <c r="B121" s="213"/>
      <c r="C121" s="213"/>
      <c r="D121" s="213"/>
      <c r="E121" s="213"/>
      <c r="F121" s="213"/>
      <c r="G121" s="213"/>
      <c r="H121" s="213"/>
      <c r="I121" s="213"/>
      <c r="J121" s="213"/>
      <c r="K121" s="213"/>
      <c r="L121" s="213"/>
      <c r="M121" s="214"/>
      <c r="N121" s="9"/>
      <c r="O121" s="9"/>
      <c r="P121" s="9"/>
      <c r="Q121" s="9"/>
      <c r="R121" s="9"/>
      <c r="S121" s="9"/>
      <c r="T121" s="9"/>
      <c r="U121" s="9"/>
      <c r="V121" s="9"/>
      <c r="W121" s="9"/>
      <c r="X121" s="9"/>
      <c r="Y121" s="9"/>
      <c r="Z121" s="9"/>
    </row>
    <row r="122" spans="1:26" ht="12.75" customHeight="1">
      <c r="A122" s="209"/>
      <c r="B122" s="156"/>
      <c r="C122" s="156"/>
      <c r="D122" s="156"/>
      <c r="E122" s="156"/>
      <c r="F122" s="156"/>
      <c r="G122" s="156"/>
      <c r="H122" s="156"/>
      <c r="I122" s="156"/>
      <c r="J122" s="156"/>
      <c r="K122" s="156"/>
      <c r="L122" s="156"/>
      <c r="M122" s="210"/>
      <c r="N122" s="9"/>
      <c r="O122" s="9"/>
      <c r="P122" s="9"/>
      <c r="Q122" s="9"/>
      <c r="R122" s="9"/>
      <c r="S122" s="9"/>
      <c r="T122" s="9"/>
      <c r="U122" s="9"/>
      <c r="V122" s="9"/>
      <c r="W122" s="9"/>
      <c r="X122" s="9"/>
      <c r="Y122" s="9"/>
      <c r="Z122" s="9"/>
    </row>
    <row r="123" spans="1:26" ht="12.75" customHeight="1">
      <c r="A123" s="211" t="str">
        <f>A105</f>
        <v>Quarter 2 status report (3/31/2020):</v>
      </c>
      <c r="B123" s="156"/>
      <c r="C123" s="156"/>
      <c r="D123" s="156"/>
      <c r="E123" s="156"/>
      <c r="F123" s="156"/>
      <c r="G123" s="156"/>
      <c r="H123" s="156"/>
      <c r="I123" s="156"/>
      <c r="J123" s="156"/>
      <c r="K123" s="156"/>
      <c r="L123" s="156"/>
      <c r="M123" s="210"/>
      <c r="N123" s="9"/>
      <c r="O123" s="9"/>
      <c r="P123" s="9"/>
      <c r="Q123" s="9"/>
      <c r="R123" s="9"/>
      <c r="S123" s="9"/>
      <c r="T123" s="9"/>
      <c r="U123" s="9"/>
      <c r="V123" s="9"/>
      <c r="W123" s="9"/>
      <c r="X123" s="9"/>
      <c r="Y123" s="9"/>
      <c r="Z123" s="9"/>
    </row>
    <row r="124" spans="1:26" ht="12.75" customHeight="1">
      <c r="A124" s="209"/>
      <c r="B124" s="156"/>
      <c r="C124" s="156"/>
      <c r="D124" s="156"/>
      <c r="E124" s="156"/>
      <c r="F124" s="156"/>
      <c r="G124" s="156"/>
      <c r="H124" s="156"/>
      <c r="I124" s="156"/>
      <c r="J124" s="156"/>
      <c r="K124" s="156"/>
      <c r="L124" s="156"/>
      <c r="M124" s="210"/>
      <c r="N124" s="9"/>
      <c r="O124" s="9"/>
      <c r="P124" s="9"/>
      <c r="Q124" s="9"/>
      <c r="R124" s="9"/>
      <c r="S124" s="9"/>
      <c r="T124" s="9"/>
      <c r="U124" s="9"/>
      <c r="V124" s="9"/>
      <c r="W124" s="9"/>
      <c r="X124" s="9"/>
      <c r="Y124" s="9"/>
      <c r="Z124" s="9"/>
    </row>
    <row r="125" spans="1:26" ht="12.75" customHeight="1">
      <c r="A125" s="211" t="str">
        <f>A107</f>
        <v>Quarter 3 status report (6/30/2020):</v>
      </c>
      <c r="B125" s="156"/>
      <c r="C125" s="156"/>
      <c r="D125" s="156"/>
      <c r="E125" s="156"/>
      <c r="F125" s="156"/>
      <c r="G125" s="156"/>
      <c r="H125" s="156"/>
      <c r="I125" s="156"/>
      <c r="J125" s="156"/>
      <c r="K125" s="156"/>
      <c r="L125" s="156"/>
      <c r="M125" s="210"/>
      <c r="N125" s="9"/>
      <c r="O125" s="9"/>
      <c r="P125" s="9"/>
      <c r="Q125" s="9"/>
      <c r="R125" s="9"/>
      <c r="S125" s="9"/>
      <c r="T125" s="9"/>
      <c r="U125" s="9"/>
      <c r="V125" s="9"/>
      <c r="W125" s="9"/>
      <c r="X125" s="9"/>
      <c r="Y125" s="9"/>
      <c r="Z125" s="9"/>
    </row>
    <row r="126" spans="1:26" ht="12.75" customHeight="1">
      <c r="A126" s="209"/>
      <c r="B126" s="156"/>
      <c r="C126" s="156"/>
      <c r="D126" s="156"/>
      <c r="E126" s="156"/>
      <c r="F126" s="156"/>
      <c r="G126" s="156"/>
      <c r="H126" s="156"/>
      <c r="I126" s="156"/>
      <c r="J126" s="156"/>
      <c r="K126" s="156"/>
      <c r="L126" s="156"/>
      <c r="M126" s="210"/>
      <c r="N126" s="9"/>
      <c r="O126" s="9"/>
      <c r="P126" s="9"/>
      <c r="Q126" s="9"/>
      <c r="R126" s="9"/>
      <c r="S126" s="9"/>
      <c r="T126" s="9"/>
      <c r="U126" s="9"/>
      <c r="V126" s="9"/>
      <c r="W126" s="9"/>
      <c r="X126" s="9"/>
      <c r="Y126" s="9"/>
      <c r="Z126" s="9"/>
    </row>
    <row r="127" spans="1:26" ht="12.75" customHeight="1">
      <c r="A127" s="211" t="str">
        <f>A109</f>
        <v>Quarter 4 status report (9/30/2020):</v>
      </c>
      <c r="B127" s="156"/>
      <c r="C127" s="156"/>
      <c r="D127" s="156"/>
      <c r="E127" s="156"/>
      <c r="F127" s="156"/>
      <c r="G127" s="156"/>
      <c r="H127" s="156"/>
      <c r="I127" s="156"/>
      <c r="J127" s="156"/>
      <c r="K127" s="156"/>
      <c r="L127" s="156"/>
      <c r="M127" s="210"/>
      <c r="N127" s="9"/>
      <c r="O127" s="9"/>
      <c r="P127" s="9"/>
      <c r="Q127" s="9"/>
      <c r="R127" s="9"/>
      <c r="S127" s="9"/>
      <c r="T127" s="9"/>
      <c r="U127" s="9"/>
      <c r="V127" s="9"/>
      <c r="W127" s="9"/>
      <c r="X127" s="9"/>
      <c r="Y127" s="9"/>
      <c r="Z127" s="9"/>
    </row>
    <row r="128" spans="1:26" ht="12.75" customHeight="1">
      <c r="A128" s="209"/>
      <c r="B128" s="156"/>
      <c r="C128" s="156"/>
      <c r="D128" s="156"/>
      <c r="E128" s="156"/>
      <c r="F128" s="156"/>
      <c r="G128" s="156"/>
      <c r="H128" s="156"/>
      <c r="I128" s="156"/>
      <c r="J128" s="156"/>
      <c r="K128" s="156"/>
      <c r="L128" s="156"/>
      <c r="M128" s="210"/>
      <c r="N128" s="9"/>
      <c r="O128" s="9"/>
      <c r="P128" s="9"/>
      <c r="Q128" s="9"/>
      <c r="R128" s="9"/>
      <c r="S128" s="9"/>
      <c r="T128" s="9"/>
      <c r="U128" s="9"/>
      <c r="V128" s="9"/>
      <c r="W128" s="9"/>
      <c r="X128" s="9"/>
      <c r="Y128" s="9"/>
      <c r="Z128" s="9"/>
    </row>
    <row r="129" spans="1:26" ht="12.75" customHeight="1">
      <c r="A129" s="211" t="str">
        <f>A111</f>
        <v>Quarter 5 status report (12/31/2020):</v>
      </c>
      <c r="B129" s="156"/>
      <c r="C129" s="156"/>
      <c r="D129" s="156"/>
      <c r="E129" s="156"/>
      <c r="F129" s="156"/>
      <c r="G129" s="156"/>
      <c r="H129" s="156"/>
      <c r="I129" s="156"/>
      <c r="J129" s="156"/>
      <c r="K129" s="156"/>
      <c r="L129" s="156"/>
      <c r="M129" s="210"/>
      <c r="N129" s="9"/>
      <c r="O129" s="9"/>
      <c r="P129" s="9"/>
      <c r="Q129" s="9"/>
      <c r="R129" s="9"/>
      <c r="S129" s="9"/>
      <c r="T129" s="9"/>
      <c r="U129" s="9"/>
      <c r="V129" s="9"/>
      <c r="W129" s="9"/>
      <c r="X129" s="9"/>
      <c r="Y129" s="9"/>
      <c r="Z129" s="9"/>
    </row>
    <row r="130" spans="1:26" ht="12.75" customHeight="1">
      <c r="A130" s="209"/>
      <c r="B130" s="156"/>
      <c r="C130" s="156"/>
      <c r="D130" s="156"/>
      <c r="E130" s="156"/>
      <c r="F130" s="156"/>
      <c r="G130" s="156"/>
      <c r="H130" s="156"/>
      <c r="I130" s="156"/>
      <c r="J130" s="156"/>
      <c r="K130" s="156"/>
      <c r="L130" s="156"/>
      <c r="M130" s="210"/>
      <c r="N130" s="9"/>
      <c r="O130" s="9"/>
      <c r="P130" s="9"/>
      <c r="Q130" s="9"/>
      <c r="R130" s="9"/>
      <c r="S130" s="9"/>
      <c r="T130" s="9"/>
      <c r="U130" s="9"/>
      <c r="V130" s="9"/>
      <c r="W130" s="9"/>
      <c r="X130" s="9"/>
      <c r="Y130" s="9"/>
      <c r="Z130" s="9"/>
    </row>
    <row r="131" spans="1:26" ht="12.75" customHeight="1">
      <c r="A131" s="211" t="str">
        <f>A113</f>
        <v>Quarter 6 status report (3/31/2021):</v>
      </c>
      <c r="B131" s="156"/>
      <c r="C131" s="156"/>
      <c r="D131" s="156"/>
      <c r="E131" s="156"/>
      <c r="F131" s="156"/>
      <c r="G131" s="156"/>
      <c r="H131" s="156"/>
      <c r="I131" s="156"/>
      <c r="J131" s="156"/>
      <c r="K131" s="156"/>
      <c r="L131" s="156"/>
      <c r="M131" s="210"/>
      <c r="N131" s="9"/>
      <c r="O131" s="9"/>
      <c r="P131" s="9"/>
      <c r="Q131" s="9"/>
      <c r="R131" s="9"/>
      <c r="S131" s="9"/>
      <c r="T131" s="9"/>
      <c r="U131" s="9"/>
      <c r="V131" s="9"/>
      <c r="W131" s="9"/>
      <c r="X131" s="9"/>
      <c r="Y131" s="9"/>
      <c r="Z131" s="9"/>
    </row>
    <row r="132" spans="1:26" ht="12.75" customHeight="1">
      <c r="A132" s="209"/>
      <c r="B132" s="156"/>
      <c r="C132" s="156"/>
      <c r="D132" s="156"/>
      <c r="E132" s="156"/>
      <c r="F132" s="156"/>
      <c r="G132" s="156"/>
      <c r="H132" s="156"/>
      <c r="I132" s="156"/>
      <c r="J132" s="156"/>
      <c r="K132" s="156"/>
      <c r="L132" s="156"/>
      <c r="M132" s="210"/>
      <c r="N132" s="9"/>
      <c r="O132" s="9"/>
      <c r="P132" s="9"/>
      <c r="Q132" s="9"/>
      <c r="R132" s="9"/>
      <c r="S132" s="9"/>
      <c r="T132" s="9"/>
      <c r="U132" s="9"/>
      <c r="V132" s="9"/>
      <c r="W132" s="9"/>
      <c r="X132" s="9"/>
      <c r="Y132" s="9"/>
      <c r="Z132" s="9"/>
    </row>
    <row r="133" spans="1:26" ht="12.75" customHeight="1">
      <c r="A133" s="211" t="str">
        <f>A115</f>
        <v>Quarter 7 status report (6/30/2021):</v>
      </c>
      <c r="B133" s="156"/>
      <c r="C133" s="156"/>
      <c r="D133" s="156"/>
      <c r="E133" s="156"/>
      <c r="F133" s="156"/>
      <c r="G133" s="156"/>
      <c r="H133" s="156"/>
      <c r="I133" s="156"/>
      <c r="J133" s="156"/>
      <c r="K133" s="156"/>
      <c r="L133" s="156"/>
      <c r="M133" s="210"/>
      <c r="N133" s="9"/>
      <c r="O133" s="9"/>
      <c r="P133" s="9"/>
      <c r="Q133" s="9"/>
      <c r="R133" s="9"/>
      <c r="S133" s="9"/>
      <c r="T133" s="9"/>
      <c r="U133" s="9"/>
      <c r="V133" s="9"/>
      <c r="W133" s="9"/>
      <c r="X133" s="9"/>
      <c r="Y133" s="9"/>
      <c r="Z133" s="9"/>
    </row>
    <row r="134" spans="1:26" ht="12.75" customHeight="1">
      <c r="A134" s="209"/>
      <c r="B134" s="156"/>
      <c r="C134" s="156"/>
      <c r="D134" s="156"/>
      <c r="E134" s="156"/>
      <c r="F134" s="156"/>
      <c r="G134" s="156"/>
      <c r="H134" s="156"/>
      <c r="I134" s="156"/>
      <c r="J134" s="156"/>
      <c r="K134" s="156"/>
      <c r="L134" s="156"/>
      <c r="M134" s="210"/>
      <c r="N134" s="9"/>
      <c r="O134" s="9"/>
      <c r="P134" s="9"/>
      <c r="Q134" s="9"/>
      <c r="R134" s="9"/>
      <c r="S134" s="9"/>
      <c r="T134" s="9"/>
      <c r="U134" s="9"/>
      <c r="V134" s="9"/>
      <c r="W134" s="9"/>
      <c r="X134" s="9"/>
      <c r="Y134" s="9"/>
      <c r="Z134" s="9"/>
    </row>
    <row r="135" spans="1:26" ht="12.75" customHeight="1">
      <c r="A135" s="211" t="str">
        <f>A117</f>
        <v>Quarter 8 status report (9/30/2021):</v>
      </c>
      <c r="B135" s="156"/>
      <c r="C135" s="156"/>
      <c r="D135" s="156"/>
      <c r="E135" s="156"/>
      <c r="F135" s="156"/>
      <c r="G135" s="156"/>
      <c r="H135" s="156"/>
      <c r="I135" s="156"/>
      <c r="J135" s="156"/>
      <c r="K135" s="156"/>
      <c r="L135" s="156"/>
      <c r="M135" s="210"/>
      <c r="N135" s="9"/>
      <c r="O135" s="9"/>
      <c r="P135" s="9"/>
      <c r="Q135" s="9"/>
      <c r="R135" s="9"/>
      <c r="S135" s="9"/>
      <c r="T135" s="9"/>
      <c r="U135" s="9"/>
      <c r="V135" s="9"/>
      <c r="W135" s="9"/>
      <c r="X135" s="9"/>
      <c r="Y135" s="9"/>
      <c r="Z135" s="9"/>
    </row>
    <row r="136" spans="1:26" ht="12.75" customHeight="1">
      <c r="A136" s="215"/>
      <c r="B136" s="216"/>
      <c r="C136" s="216"/>
      <c r="D136" s="216"/>
      <c r="E136" s="216"/>
      <c r="F136" s="216"/>
      <c r="G136" s="216"/>
      <c r="H136" s="216"/>
      <c r="I136" s="216"/>
      <c r="J136" s="216"/>
      <c r="K136" s="216"/>
      <c r="L136" s="216"/>
      <c r="M136" s="217"/>
      <c r="N136" s="9"/>
      <c r="O136" s="9"/>
      <c r="P136" s="9"/>
      <c r="Q136" s="9"/>
      <c r="R136" s="9"/>
      <c r="S136" s="9"/>
      <c r="T136" s="9"/>
      <c r="U136" s="9"/>
      <c r="V136" s="9"/>
      <c r="W136" s="9"/>
      <c r="X136" s="9"/>
      <c r="Y136" s="9"/>
      <c r="Z136" s="9"/>
    </row>
    <row r="137" spans="1:26" ht="15" customHeight="1">
      <c r="A137" s="220" t="s">
        <v>205</v>
      </c>
      <c r="B137" s="213"/>
      <c r="C137" s="213"/>
      <c r="D137" s="213"/>
      <c r="E137" s="213"/>
      <c r="F137" s="213"/>
      <c r="G137" s="213"/>
      <c r="H137" s="213"/>
      <c r="I137" s="213"/>
      <c r="J137" s="213"/>
      <c r="K137" s="214"/>
      <c r="L137" s="222" t="s">
        <v>137</v>
      </c>
      <c r="M137" s="219"/>
      <c r="N137" s="9"/>
      <c r="O137" s="9"/>
      <c r="P137" s="9"/>
      <c r="Q137" s="9"/>
      <c r="R137" s="9"/>
      <c r="S137" s="9"/>
      <c r="T137" s="9"/>
      <c r="U137" s="9"/>
      <c r="V137" s="9"/>
      <c r="W137" s="9"/>
      <c r="X137" s="9"/>
      <c r="Y137" s="9"/>
      <c r="Z137" s="9"/>
    </row>
    <row r="138" spans="1:26" ht="12.75" customHeight="1">
      <c r="A138" s="221"/>
      <c r="B138" s="216"/>
      <c r="C138" s="216"/>
      <c r="D138" s="216"/>
      <c r="E138" s="216"/>
      <c r="F138" s="216"/>
      <c r="G138" s="216"/>
      <c r="H138" s="216"/>
      <c r="I138" s="216"/>
      <c r="J138" s="216"/>
      <c r="K138" s="217"/>
      <c r="L138" s="218"/>
      <c r="M138" s="219"/>
      <c r="N138" s="9"/>
      <c r="O138" s="9"/>
      <c r="P138" s="9"/>
      <c r="Q138" s="9"/>
      <c r="R138" s="9"/>
      <c r="S138" s="9"/>
      <c r="T138" s="9"/>
      <c r="U138" s="9"/>
      <c r="V138" s="9"/>
      <c r="W138" s="9"/>
      <c r="X138" s="9"/>
      <c r="Y138" s="9"/>
      <c r="Z138" s="9"/>
    </row>
    <row r="139" spans="1:26" ht="12.75" customHeight="1">
      <c r="A139" s="212" t="str">
        <f>A121</f>
        <v>Quarter 1 status report (12/31/2019):</v>
      </c>
      <c r="B139" s="213"/>
      <c r="C139" s="213"/>
      <c r="D139" s="213"/>
      <c r="E139" s="213"/>
      <c r="F139" s="213"/>
      <c r="G139" s="213"/>
      <c r="H139" s="213"/>
      <c r="I139" s="213"/>
      <c r="J139" s="213"/>
      <c r="K139" s="213"/>
      <c r="L139" s="213"/>
      <c r="M139" s="214"/>
      <c r="N139" s="9"/>
      <c r="O139" s="9"/>
      <c r="P139" s="9"/>
      <c r="Q139" s="9"/>
      <c r="R139" s="9"/>
      <c r="S139" s="9"/>
      <c r="T139" s="9"/>
      <c r="U139" s="9"/>
      <c r="V139" s="9"/>
      <c r="W139" s="9"/>
      <c r="X139" s="9"/>
      <c r="Y139" s="9"/>
      <c r="Z139" s="9"/>
    </row>
    <row r="140" spans="1:26" ht="12.75" customHeight="1">
      <c r="A140" s="209"/>
      <c r="B140" s="156"/>
      <c r="C140" s="156"/>
      <c r="D140" s="156"/>
      <c r="E140" s="156"/>
      <c r="F140" s="156"/>
      <c r="G140" s="156"/>
      <c r="H140" s="156"/>
      <c r="I140" s="156"/>
      <c r="J140" s="156"/>
      <c r="K140" s="156"/>
      <c r="L140" s="156"/>
      <c r="M140" s="210"/>
      <c r="N140" s="9"/>
      <c r="O140" s="9"/>
      <c r="P140" s="9"/>
      <c r="Q140" s="9"/>
      <c r="R140" s="9"/>
      <c r="S140" s="9"/>
      <c r="T140" s="9"/>
      <c r="U140" s="9"/>
      <c r="V140" s="9"/>
      <c r="W140" s="9"/>
      <c r="X140" s="9"/>
      <c r="Y140" s="9"/>
      <c r="Z140" s="9"/>
    </row>
    <row r="141" spans="1:26" ht="12.75" customHeight="1">
      <c r="A141" s="211" t="str">
        <f>A123</f>
        <v>Quarter 2 status report (3/31/2020):</v>
      </c>
      <c r="B141" s="156"/>
      <c r="C141" s="156"/>
      <c r="D141" s="156"/>
      <c r="E141" s="156"/>
      <c r="F141" s="156"/>
      <c r="G141" s="156"/>
      <c r="H141" s="156"/>
      <c r="I141" s="156"/>
      <c r="J141" s="156"/>
      <c r="K141" s="156"/>
      <c r="L141" s="156"/>
      <c r="M141" s="210"/>
      <c r="N141" s="9"/>
      <c r="O141" s="9"/>
      <c r="P141" s="9"/>
      <c r="Q141" s="9"/>
      <c r="R141" s="9"/>
      <c r="S141" s="9"/>
      <c r="T141" s="9"/>
      <c r="U141" s="9"/>
      <c r="V141" s="9"/>
      <c r="W141" s="9"/>
      <c r="X141" s="9"/>
      <c r="Y141" s="9"/>
      <c r="Z141" s="9"/>
    </row>
    <row r="142" spans="1:26" ht="12.75" customHeight="1">
      <c r="A142" s="209"/>
      <c r="B142" s="156"/>
      <c r="C142" s="156"/>
      <c r="D142" s="156"/>
      <c r="E142" s="156"/>
      <c r="F142" s="156"/>
      <c r="G142" s="156"/>
      <c r="H142" s="156"/>
      <c r="I142" s="156"/>
      <c r="J142" s="156"/>
      <c r="K142" s="156"/>
      <c r="L142" s="156"/>
      <c r="M142" s="210"/>
      <c r="N142" s="9"/>
      <c r="O142" s="9"/>
      <c r="P142" s="9"/>
      <c r="Q142" s="9"/>
      <c r="R142" s="9"/>
      <c r="S142" s="9"/>
      <c r="T142" s="9"/>
      <c r="U142" s="9"/>
      <c r="V142" s="9"/>
      <c r="W142" s="9"/>
      <c r="X142" s="9"/>
      <c r="Y142" s="9"/>
      <c r="Z142" s="9"/>
    </row>
    <row r="143" spans="1:26" ht="12.75" customHeight="1">
      <c r="A143" s="211" t="str">
        <f>A125</f>
        <v>Quarter 3 status report (6/30/2020):</v>
      </c>
      <c r="B143" s="156"/>
      <c r="C143" s="156"/>
      <c r="D143" s="156"/>
      <c r="E143" s="156"/>
      <c r="F143" s="156"/>
      <c r="G143" s="156"/>
      <c r="H143" s="156"/>
      <c r="I143" s="156"/>
      <c r="J143" s="156"/>
      <c r="K143" s="156"/>
      <c r="L143" s="156"/>
      <c r="M143" s="210"/>
      <c r="N143" s="9"/>
      <c r="O143" s="9"/>
      <c r="P143" s="9"/>
      <c r="Q143" s="9"/>
      <c r="R143" s="9"/>
      <c r="S143" s="9"/>
      <c r="T143" s="9"/>
      <c r="U143" s="9"/>
      <c r="V143" s="9"/>
      <c r="W143" s="9"/>
      <c r="X143" s="9"/>
      <c r="Y143" s="9"/>
      <c r="Z143" s="9"/>
    </row>
    <row r="144" spans="1:26" ht="12.75" customHeight="1">
      <c r="A144" s="209"/>
      <c r="B144" s="156"/>
      <c r="C144" s="156"/>
      <c r="D144" s="156"/>
      <c r="E144" s="156"/>
      <c r="F144" s="156"/>
      <c r="G144" s="156"/>
      <c r="H144" s="156"/>
      <c r="I144" s="156"/>
      <c r="J144" s="156"/>
      <c r="K144" s="156"/>
      <c r="L144" s="156"/>
      <c r="M144" s="210"/>
      <c r="N144" s="9"/>
      <c r="O144" s="9"/>
      <c r="P144" s="9"/>
      <c r="Q144" s="9"/>
      <c r="R144" s="9"/>
      <c r="S144" s="9"/>
      <c r="T144" s="9"/>
      <c r="U144" s="9"/>
      <c r="V144" s="9"/>
      <c r="W144" s="9"/>
      <c r="X144" s="9"/>
      <c r="Y144" s="9"/>
      <c r="Z144" s="9"/>
    </row>
    <row r="145" spans="1:26" ht="12.75" customHeight="1">
      <c r="A145" s="211" t="str">
        <f>A127</f>
        <v>Quarter 4 status report (9/30/2020):</v>
      </c>
      <c r="B145" s="156"/>
      <c r="C145" s="156"/>
      <c r="D145" s="156"/>
      <c r="E145" s="156"/>
      <c r="F145" s="156"/>
      <c r="G145" s="156"/>
      <c r="H145" s="156"/>
      <c r="I145" s="156"/>
      <c r="J145" s="156"/>
      <c r="K145" s="156"/>
      <c r="L145" s="156"/>
      <c r="M145" s="210"/>
      <c r="N145" s="9"/>
      <c r="O145" s="9"/>
      <c r="P145" s="9"/>
      <c r="Q145" s="9"/>
      <c r="R145" s="9"/>
      <c r="S145" s="9"/>
      <c r="T145" s="9"/>
      <c r="U145" s="9"/>
      <c r="V145" s="9"/>
      <c r="W145" s="9"/>
      <c r="X145" s="9"/>
      <c r="Y145" s="9"/>
      <c r="Z145" s="9"/>
    </row>
    <row r="146" spans="1:26" ht="12.75" customHeight="1">
      <c r="A146" s="209"/>
      <c r="B146" s="156"/>
      <c r="C146" s="156"/>
      <c r="D146" s="156"/>
      <c r="E146" s="156"/>
      <c r="F146" s="156"/>
      <c r="G146" s="156"/>
      <c r="H146" s="156"/>
      <c r="I146" s="156"/>
      <c r="J146" s="156"/>
      <c r="K146" s="156"/>
      <c r="L146" s="156"/>
      <c r="M146" s="210"/>
      <c r="N146" s="9"/>
      <c r="O146" s="9"/>
      <c r="P146" s="9"/>
      <c r="Q146" s="9"/>
      <c r="R146" s="9"/>
      <c r="S146" s="9"/>
      <c r="T146" s="9"/>
      <c r="U146" s="9"/>
      <c r="V146" s="9"/>
      <c r="W146" s="9"/>
      <c r="X146" s="9"/>
      <c r="Y146" s="9"/>
      <c r="Z146" s="9"/>
    </row>
    <row r="147" spans="1:26" ht="12.75" customHeight="1">
      <c r="A147" s="211" t="str">
        <f>A129</f>
        <v>Quarter 5 status report (12/31/2020):</v>
      </c>
      <c r="B147" s="156"/>
      <c r="C147" s="156"/>
      <c r="D147" s="156"/>
      <c r="E147" s="156"/>
      <c r="F147" s="156"/>
      <c r="G147" s="156"/>
      <c r="H147" s="156"/>
      <c r="I147" s="156"/>
      <c r="J147" s="156"/>
      <c r="K147" s="156"/>
      <c r="L147" s="156"/>
      <c r="M147" s="210"/>
      <c r="N147" s="9"/>
      <c r="O147" s="9"/>
      <c r="P147" s="9"/>
      <c r="Q147" s="9"/>
      <c r="R147" s="9"/>
      <c r="S147" s="9"/>
      <c r="T147" s="9"/>
      <c r="U147" s="9"/>
      <c r="V147" s="9"/>
      <c r="W147" s="9"/>
      <c r="X147" s="9"/>
      <c r="Y147" s="9"/>
      <c r="Z147" s="9"/>
    </row>
    <row r="148" spans="1:26" ht="12.75" customHeight="1">
      <c r="A148" s="209"/>
      <c r="B148" s="156"/>
      <c r="C148" s="156"/>
      <c r="D148" s="156"/>
      <c r="E148" s="156"/>
      <c r="F148" s="156"/>
      <c r="G148" s="156"/>
      <c r="H148" s="156"/>
      <c r="I148" s="156"/>
      <c r="J148" s="156"/>
      <c r="K148" s="156"/>
      <c r="L148" s="156"/>
      <c r="M148" s="210"/>
      <c r="N148" s="9"/>
      <c r="O148" s="9"/>
      <c r="P148" s="9"/>
      <c r="Q148" s="9"/>
      <c r="R148" s="9"/>
      <c r="S148" s="9"/>
      <c r="T148" s="9"/>
      <c r="U148" s="9"/>
      <c r="V148" s="9"/>
      <c r="W148" s="9"/>
      <c r="X148" s="9"/>
      <c r="Y148" s="9"/>
      <c r="Z148" s="9"/>
    </row>
    <row r="149" spans="1:26" ht="12.75" customHeight="1">
      <c r="A149" s="211" t="str">
        <f>A131</f>
        <v>Quarter 6 status report (3/31/2021):</v>
      </c>
      <c r="B149" s="156"/>
      <c r="C149" s="156"/>
      <c r="D149" s="156"/>
      <c r="E149" s="156"/>
      <c r="F149" s="156"/>
      <c r="G149" s="156"/>
      <c r="H149" s="156"/>
      <c r="I149" s="156"/>
      <c r="J149" s="156"/>
      <c r="K149" s="156"/>
      <c r="L149" s="156"/>
      <c r="M149" s="210"/>
      <c r="N149" s="9"/>
      <c r="O149" s="9"/>
      <c r="P149" s="9"/>
      <c r="Q149" s="9"/>
      <c r="R149" s="9"/>
      <c r="S149" s="9"/>
      <c r="T149" s="9"/>
      <c r="U149" s="9"/>
      <c r="V149" s="9"/>
      <c r="W149" s="9"/>
      <c r="X149" s="9"/>
      <c r="Y149" s="9"/>
      <c r="Z149" s="9"/>
    </row>
    <row r="150" spans="1:26" ht="12.75" customHeight="1">
      <c r="A150" s="209"/>
      <c r="B150" s="156"/>
      <c r="C150" s="156"/>
      <c r="D150" s="156"/>
      <c r="E150" s="156"/>
      <c r="F150" s="156"/>
      <c r="G150" s="156"/>
      <c r="H150" s="156"/>
      <c r="I150" s="156"/>
      <c r="J150" s="156"/>
      <c r="K150" s="156"/>
      <c r="L150" s="156"/>
      <c r="M150" s="210"/>
      <c r="N150" s="9"/>
      <c r="O150" s="9"/>
      <c r="P150" s="9"/>
      <c r="Q150" s="9"/>
      <c r="R150" s="9"/>
      <c r="S150" s="9"/>
      <c r="T150" s="9"/>
      <c r="U150" s="9"/>
      <c r="V150" s="9"/>
      <c r="W150" s="9"/>
      <c r="X150" s="9"/>
      <c r="Y150" s="9"/>
      <c r="Z150" s="9"/>
    </row>
    <row r="151" spans="1:26" ht="12.75" customHeight="1">
      <c r="A151" s="211" t="str">
        <f>A133</f>
        <v>Quarter 7 status report (6/30/2021):</v>
      </c>
      <c r="B151" s="156"/>
      <c r="C151" s="156"/>
      <c r="D151" s="156"/>
      <c r="E151" s="156"/>
      <c r="F151" s="156"/>
      <c r="G151" s="156"/>
      <c r="H151" s="156"/>
      <c r="I151" s="156"/>
      <c r="J151" s="156"/>
      <c r="K151" s="156"/>
      <c r="L151" s="156"/>
      <c r="M151" s="210"/>
      <c r="N151" s="9"/>
      <c r="O151" s="9"/>
      <c r="P151" s="9"/>
      <c r="Q151" s="9"/>
      <c r="R151" s="9"/>
      <c r="S151" s="9"/>
      <c r="T151" s="9"/>
      <c r="U151" s="9"/>
      <c r="V151" s="9"/>
      <c r="W151" s="9"/>
      <c r="X151" s="9"/>
      <c r="Y151" s="9"/>
      <c r="Z151" s="9"/>
    </row>
    <row r="152" spans="1:26" ht="12.75" customHeight="1">
      <c r="A152" s="209"/>
      <c r="B152" s="156"/>
      <c r="C152" s="156"/>
      <c r="D152" s="156"/>
      <c r="E152" s="156"/>
      <c r="F152" s="156"/>
      <c r="G152" s="156"/>
      <c r="H152" s="156"/>
      <c r="I152" s="156"/>
      <c r="J152" s="156"/>
      <c r="K152" s="156"/>
      <c r="L152" s="156"/>
      <c r="M152" s="210"/>
      <c r="N152" s="9"/>
      <c r="O152" s="9"/>
      <c r="P152" s="9"/>
      <c r="Q152" s="9"/>
      <c r="R152" s="9"/>
      <c r="S152" s="9"/>
      <c r="T152" s="9"/>
      <c r="U152" s="9"/>
      <c r="V152" s="9"/>
      <c r="W152" s="9"/>
      <c r="X152" s="9"/>
      <c r="Y152" s="9"/>
      <c r="Z152" s="9"/>
    </row>
    <row r="153" spans="1:26" ht="12.75" customHeight="1">
      <c r="A153" s="211" t="str">
        <f>A135</f>
        <v>Quarter 8 status report (9/30/2021):</v>
      </c>
      <c r="B153" s="156"/>
      <c r="C153" s="156"/>
      <c r="D153" s="156"/>
      <c r="E153" s="156"/>
      <c r="F153" s="156"/>
      <c r="G153" s="156"/>
      <c r="H153" s="156"/>
      <c r="I153" s="156"/>
      <c r="J153" s="156"/>
      <c r="K153" s="156"/>
      <c r="L153" s="156"/>
      <c r="M153" s="210"/>
      <c r="N153" s="9"/>
      <c r="O153" s="9"/>
      <c r="P153" s="9"/>
      <c r="Q153" s="9"/>
      <c r="R153" s="9"/>
      <c r="S153" s="9"/>
      <c r="T153" s="9"/>
      <c r="U153" s="9"/>
      <c r="V153" s="9"/>
      <c r="W153" s="9"/>
      <c r="X153" s="9"/>
      <c r="Y153" s="9"/>
      <c r="Z153" s="9"/>
    </row>
    <row r="154" spans="1:26" ht="12.75" customHeight="1">
      <c r="A154" s="215"/>
      <c r="B154" s="216"/>
      <c r="C154" s="216"/>
      <c r="D154" s="216"/>
      <c r="E154" s="216"/>
      <c r="F154" s="216"/>
      <c r="G154" s="216"/>
      <c r="H154" s="216"/>
      <c r="I154" s="216"/>
      <c r="J154" s="216"/>
      <c r="K154" s="216"/>
      <c r="L154" s="216"/>
      <c r="M154" s="217"/>
      <c r="N154" s="9"/>
      <c r="O154" s="9"/>
      <c r="P154" s="9"/>
      <c r="Q154" s="9"/>
      <c r="R154" s="9"/>
      <c r="S154" s="9"/>
      <c r="T154" s="9"/>
      <c r="U154" s="9"/>
      <c r="V154" s="9"/>
      <c r="W154" s="9"/>
      <c r="X154" s="9"/>
      <c r="Y154" s="9"/>
      <c r="Z154" s="9"/>
    </row>
    <row r="155" spans="1:26" ht="12.75" customHeight="1">
      <c r="A155" s="63"/>
      <c r="B155" s="63"/>
      <c r="C155" s="63"/>
      <c r="D155" s="9"/>
      <c r="E155" s="63"/>
      <c r="F155" s="63"/>
      <c r="G155" s="63"/>
      <c r="H155" s="63"/>
      <c r="I155" s="63"/>
      <c r="J155" s="63"/>
      <c r="K155" s="63"/>
      <c r="L155" s="63"/>
      <c r="M155" s="63"/>
      <c r="N155" s="64"/>
      <c r="O155" s="64"/>
      <c r="P155" s="64"/>
      <c r="Q155" s="64"/>
      <c r="R155" s="64"/>
      <c r="S155" s="64"/>
      <c r="T155" s="64"/>
      <c r="U155" s="64"/>
      <c r="V155" s="64"/>
      <c r="W155" s="64"/>
      <c r="X155" s="64"/>
      <c r="Y155" s="64"/>
      <c r="Z155" s="64"/>
    </row>
    <row r="156" spans="1:26" ht="12.75" customHeight="1">
      <c r="A156" s="65"/>
      <c r="B156" s="65"/>
      <c r="C156" s="65"/>
      <c r="D156" s="9"/>
      <c r="E156" s="65"/>
      <c r="F156" s="65"/>
      <c r="G156" s="65"/>
      <c r="H156" s="65"/>
      <c r="I156" s="65"/>
      <c r="J156" s="65"/>
      <c r="K156" s="65"/>
      <c r="L156" s="65"/>
      <c r="M156" s="65"/>
      <c r="N156" s="9"/>
      <c r="O156" s="9"/>
      <c r="P156" s="9"/>
      <c r="Q156" s="9"/>
      <c r="R156" s="9"/>
      <c r="S156" s="9"/>
      <c r="T156" s="9"/>
      <c r="U156" s="9"/>
      <c r="V156" s="9"/>
      <c r="W156" s="9"/>
      <c r="X156" s="9"/>
      <c r="Y156" s="9"/>
      <c r="Z156" s="9"/>
    </row>
    <row r="157" spans="1:26" ht="12.7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2.7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2.7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2.7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2.7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2.7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2.7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2.7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2.7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2.7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2.7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2.7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2.7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2.7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2.7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2.7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2.7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2.7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2.7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2.7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2.7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2.7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2.7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2.7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2.7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2.7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2.7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2.7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2.7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2.7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2.7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2.7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2.7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2.7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2.7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2.7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2.7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2.7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2.7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2.7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2.7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2.7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2.7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2.7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2.75"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2.75" customHeight="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2.75" customHeight="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2.75" customHeight="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2.75" customHeight="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2.75" customHeight="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2.75" customHeight="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2.75" customHeight="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2.75" customHeight="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2.75" customHeight="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2.75" customHeight="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2.75" customHeight="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2.75" customHeight="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2.75" customHeight="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2.75" customHeight="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2.75" customHeight="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2.75" customHeight="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2.75" customHeight="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2.75" customHeight="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2.75" customHeight="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2.75" customHeight="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2.75" customHeight="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2.75" customHeight="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2.75" customHeight="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2.75" customHeight="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2.75" customHeight="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2.75" customHeight="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2.75" customHeight="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2.75" customHeight="1">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2.75" customHeight="1">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2.75" customHeight="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2.75" customHeight="1">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2.75" customHeight="1">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2.75" customHeight="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2.75" customHeight="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2.75" customHeight="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2.75" customHeight="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2.75" customHeight="1">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2.75" customHeight="1">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2.75" customHeight="1">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2.75" customHeight="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2.75" customHeight="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2.75" customHeight="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2.75" customHeight="1">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2.75" customHeight="1">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2.75" customHeight="1">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2.75" customHeight="1">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2.75" customHeight="1">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2.75" customHeight="1">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2.75" customHeight="1">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2.75" customHeight="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2.75" customHeight="1">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2.75" customHeight="1">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2.75" customHeight="1">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2.75" customHeight="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2.75" customHeight="1">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2.75" customHeight="1">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2.75" customHeight="1">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2.75" customHeight="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2.75" customHeight="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2.75" customHeight="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2.75" customHeight="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2.75" customHeight="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2.75" customHeight="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2.75" customHeight="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2.7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2.75" customHeight="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2.75" customHeight="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2.75" customHeight="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2.75" customHeight="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2.75" customHeight="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2.75" customHeight="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2.75" customHeight="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2.75" customHeight="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2.75" customHeight="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2.75" customHeight="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2.75" customHeight="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2.75" customHeight="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2.75" customHeight="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2.75" customHeight="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2.75" customHeight="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2.75" customHeight="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2.75" customHeight="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2.75" customHeight="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2.75" customHeight="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2.75" customHeight="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2.75" customHeight="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2.75" customHeight="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2.75" customHeight="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2.75" customHeight="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2.75" customHeight="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2.75" customHeight="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2.75" customHeight="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2.75" customHeight="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2.75" customHeight="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2.75" customHeight="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2.75" customHeight="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2.75" customHeight="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2.75" customHeight="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2.75" customHeight="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2.75" customHeight="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2.75" customHeight="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2.75" customHeight="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2.75" customHeight="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2.75" customHeight="1">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2.75" customHeight="1">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2.75" customHeight="1">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2.75" customHeight="1">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2.75" customHeight="1">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2.75" customHeight="1">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2.75" customHeight="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2.75" customHeight="1">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2.75" customHeight="1">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2.75" customHeight="1">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2.75" customHeight="1">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2.75" customHeight="1">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2.75" customHeight="1">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2.75" customHeight="1">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2.75" customHeight="1">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2.75" customHeight="1">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2.75" customHeight="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2.75" customHeight="1">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2.75" customHeight="1">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2.75" customHeight="1">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2.75" customHeight="1">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2.75" customHeight="1">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2.75" customHeight="1">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2.75" customHeight="1">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2.75" customHeight="1">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2.75" customHeight="1">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2.75" customHeight="1">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2.75" customHeight="1">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2.75" customHeight="1">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2.75" customHeight="1">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2.75" customHeight="1">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2.75" customHeight="1">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2.75" customHeight="1">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2.75" customHeight="1">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2.75" customHeight="1">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2.75" customHeight="1">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2.75" customHeight="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2.75" customHeight="1">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2.75" customHeight="1">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2.75" customHeight="1">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2.75" customHeight="1">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2.75" customHeight="1">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2.75" customHeight="1">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2.75" customHeight="1">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2.75" customHeight="1">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2.75" customHeight="1">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2.75" customHeight="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2.75" customHeight="1">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2.75" customHeight="1">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5.75" customHeight="1"/>
    <row r="355" spans="1:26" ht="15.75" customHeight="1"/>
    <row r="356" spans="1:26" ht="15.75" customHeight="1"/>
    <row r="357" spans="1:26" ht="15.75" customHeight="1"/>
    <row r="358" spans="1:26" ht="15.75" customHeight="1"/>
    <row r="359" spans="1:26" ht="15.75" customHeight="1"/>
    <row r="360" spans="1:26" ht="15.75" customHeight="1"/>
    <row r="361" spans="1:26" ht="15.75" customHeight="1"/>
    <row r="362" spans="1:26" ht="15.75" customHeight="1"/>
    <row r="363" spans="1:26" ht="15.75" customHeight="1"/>
    <row r="364" spans="1:26" ht="15.75" customHeight="1"/>
    <row r="365" spans="1:26" ht="15.75" customHeight="1"/>
    <row r="366" spans="1:26" ht="15.75" customHeight="1"/>
    <row r="367" spans="1:26" ht="15.75" customHeight="1"/>
    <row r="368" spans="1:26"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3">
    <mergeCell ref="A151:M151"/>
    <mergeCell ref="A152:M152"/>
    <mergeCell ref="A154:M154"/>
    <mergeCell ref="A153:M153"/>
    <mergeCell ref="A146:M146"/>
    <mergeCell ref="A147:M147"/>
    <mergeCell ref="A150:M150"/>
    <mergeCell ref="A54:M54"/>
    <mergeCell ref="A145:M145"/>
    <mergeCell ref="A144:M144"/>
    <mergeCell ref="A140:M140"/>
    <mergeCell ref="A141:M141"/>
    <mergeCell ref="A142:M142"/>
    <mergeCell ref="A143:M143"/>
    <mergeCell ref="A148:M148"/>
    <mergeCell ref="A149:M149"/>
    <mergeCell ref="A60:M60"/>
    <mergeCell ref="A61:M61"/>
    <mergeCell ref="A62:M62"/>
    <mergeCell ref="A81:M81"/>
    <mergeCell ref="A82:M82"/>
    <mergeCell ref="A55:M55"/>
    <mergeCell ref="A56:M56"/>
    <mergeCell ref="L48:M48"/>
    <mergeCell ref="A57:M57"/>
    <mergeCell ref="A64:M64"/>
    <mergeCell ref="A51:M51"/>
    <mergeCell ref="A52:M52"/>
    <mergeCell ref="L65:M65"/>
    <mergeCell ref="L66:M66"/>
    <mergeCell ref="A72:M72"/>
    <mergeCell ref="A71:M71"/>
    <mergeCell ref="A69:M69"/>
    <mergeCell ref="A70:M70"/>
    <mergeCell ref="A65:K66"/>
    <mergeCell ref="A68:M68"/>
    <mergeCell ref="A67:M67"/>
    <mergeCell ref="A58:M58"/>
    <mergeCell ref="A59:M59"/>
    <mergeCell ref="A53:M53"/>
    <mergeCell ref="A8:M8"/>
    <mergeCell ref="A9:M9"/>
    <mergeCell ref="A11:M11"/>
    <mergeCell ref="A10:M10"/>
    <mergeCell ref="C6:C7"/>
    <mergeCell ref="D6:D7"/>
    <mergeCell ref="B6:B7"/>
    <mergeCell ref="A6:A7"/>
    <mergeCell ref="A12:M12"/>
    <mergeCell ref="A73:M73"/>
    <mergeCell ref="A14:M14"/>
    <mergeCell ref="A13:M13"/>
    <mergeCell ref="A17:M17"/>
    <mergeCell ref="A18:M18"/>
    <mergeCell ref="A20:M20"/>
    <mergeCell ref="A19:M19"/>
    <mergeCell ref="A25:M25"/>
    <mergeCell ref="A24:M24"/>
    <mergeCell ref="A22:M22"/>
    <mergeCell ref="A23:M23"/>
    <mergeCell ref="A21:M21"/>
    <mergeCell ref="A15:M15"/>
    <mergeCell ref="A16:M16"/>
    <mergeCell ref="A32:M32"/>
    <mergeCell ref="A33:M33"/>
    <mergeCell ref="A38:M38"/>
    <mergeCell ref="A37:M37"/>
    <mergeCell ref="A29:K30"/>
    <mergeCell ref="L29:M29"/>
    <mergeCell ref="L30:M30"/>
    <mergeCell ref="A31:M31"/>
    <mergeCell ref="A34:M34"/>
    <mergeCell ref="A63:M63"/>
    <mergeCell ref="A78:M78"/>
    <mergeCell ref="A80:M80"/>
    <mergeCell ref="A79:M79"/>
    <mergeCell ref="A77:M77"/>
    <mergeCell ref="L84:M84"/>
    <mergeCell ref="A83:K84"/>
    <mergeCell ref="A85:M85"/>
    <mergeCell ref="A76:M76"/>
    <mergeCell ref="L83:M83"/>
    <mergeCell ref="A105:M105"/>
    <mergeCell ref="A106:M106"/>
    <mergeCell ref="A107:M107"/>
    <mergeCell ref="A109:M109"/>
    <mergeCell ref="A110:M110"/>
    <mergeCell ref="A108:M108"/>
    <mergeCell ref="A2:E3"/>
    <mergeCell ref="F2:M3"/>
    <mergeCell ref="A1:M1"/>
    <mergeCell ref="F4:M4"/>
    <mergeCell ref="B4:E4"/>
    <mergeCell ref="A26:L26"/>
    <mergeCell ref="A27:M27"/>
    <mergeCell ref="A28:M28"/>
    <mergeCell ref="A86:M86"/>
    <mergeCell ref="A74:M74"/>
    <mergeCell ref="A75:M75"/>
    <mergeCell ref="A87:M87"/>
    <mergeCell ref="A88:M88"/>
    <mergeCell ref="A89:M89"/>
    <mergeCell ref="A90:M90"/>
    <mergeCell ref="A91:M91"/>
    <mergeCell ref="A92:M92"/>
    <mergeCell ref="A93:M93"/>
    <mergeCell ref="A95:M95"/>
    <mergeCell ref="A96:M96"/>
    <mergeCell ref="A97:M97"/>
    <mergeCell ref="A94:M94"/>
    <mergeCell ref="L102:M102"/>
    <mergeCell ref="A101:K102"/>
    <mergeCell ref="L101:M101"/>
    <mergeCell ref="A104:M104"/>
    <mergeCell ref="A103:M103"/>
    <mergeCell ref="A134:M134"/>
    <mergeCell ref="A136:M136"/>
    <mergeCell ref="A135:M135"/>
    <mergeCell ref="A137:K138"/>
    <mergeCell ref="A139:M139"/>
    <mergeCell ref="L138:M138"/>
    <mergeCell ref="L137:M137"/>
    <mergeCell ref="A35:M35"/>
    <mergeCell ref="A36:M36"/>
    <mergeCell ref="A45:M45"/>
    <mergeCell ref="A46:M46"/>
    <mergeCell ref="A43:M43"/>
    <mergeCell ref="A44:M44"/>
    <mergeCell ref="A50:M50"/>
    <mergeCell ref="A49:M49"/>
    <mergeCell ref="A42:M42"/>
    <mergeCell ref="A39:M39"/>
    <mergeCell ref="A40:M40"/>
    <mergeCell ref="A47:K48"/>
    <mergeCell ref="A41:M41"/>
    <mergeCell ref="L47:M47"/>
    <mergeCell ref="A100:M100"/>
    <mergeCell ref="A98:M98"/>
    <mergeCell ref="A99:M99"/>
    <mergeCell ref="A132:M132"/>
    <mergeCell ref="A133:M133"/>
    <mergeCell ref="A131:M131"/>
    <mergeCell ref="A129:M129"/>
    <mergeCell ref="A130:M130"/>
    <mergeCell ref="A128:M128"/>
    <mergeCell ref="A125:M125"/>
    <mergeCell ref="A126:M126"/>
    <mergeCell ref="A127:M127"/>
    <mergeCell ref="A118:M118"/>
    <mergeCell ref="A117:M117"/>
    <mergeCell ref="A124:M124"/>
    <mergeCell ref="A123:M123"/>
    <mergeCell ref="A119:K120"/>
    <mergeCell ref="L119:M119"/>
    <mergeCell ref="L120:M120"/>
    <mergeCell ref="A114:M114"/>
    <mergeCell ref="A111:M111"/>
    <mergeCell ref="A112:M112"/>
    <mergeCell ref="A113:M113"/>
    <mergeCell ref="A115:M115"/>
    <mergeCell ref="A116:M116"/>
    <mergeCell ref="A121:M121"/>
    <mergeCell ref="A122:M122"/>
  </mergeCells>
  <conditionalFormatting sqref="C6:D7">
    <cfRule type="cellIs" dxfId="119" priority="1" operator="greaterThanOrEqual">
      <formula>0.8</formula>
    </cfRule>
  </conditionalFormatting>
  <conditionalFormatting sqref="C6:D7">
    <cfRule type="cellIs" dxfId="118" priority="2" operator="equal">
      <formula>0</formula>
    </cfRule>
  </conditionalFormatting>
  <conditionalFormatting sqref="C6:D7">
    <cfRule type="cellIs" dxfId="117" priority="3" operator="lessThan">
      <formula>0.8</formula>
    </cfRule>
  </conditionalFormatting>
  <conditionalFormatting sqref="M26">
    <cfRule type="notContainsBlanks" dxfId="116" priority="4">
      <formula>LEN(TRIM(M26))&gt;0</formula>
    </cfRule>
  </conditionalFormatting>
  <hyperlinks>
    <hyperlink ref="A4" location="Biennial SQSP Overview!A1" display="'Biennial SQSP Overview'!A1"/>
  </hyperlinks>
  <printOptions horizontalCentered="1"/>
  <pageMargins left="0.2" right="0.2" top="0.25" bottom="0.25" header="0" footer="0"/>
  <pageSetup fitToHeight="0" orientation="portrait"/>
  <extLst>
    <ext xmlns:x14="http://schemas.microsoft.com/office/spreadsheetml/2009/9/main" uri="{CCE6A557-97BC-4b89-ADB6-D9C93CAAB3DF}">
      <x14:dataValidations xmlns:xm="http://schemas.microsoft.com/office/excel/2006/main" count="1">
        <x14:dataValidation type="list" allowBlank="1" showInputMessage="1" showErrorMessage="1" prompt="Value is not valid. - The value you entered is not valid. Select a value from the drop-down menu.">
          <x14:formula1>
            <xm:f>tables!$A$5:$A$13</xm:f>
          </x14:formula1>
          <xm:sqref>L30 L48 L66 L84 L102 L120 L138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heetViews>
  <sheetFormatPr defaultColWidth="14.42578125" defaultRowHeight="15" customHeight="1"/>
  <cols>
    <col min="1" max="1" width="53.28515625" customWidth="1"/>
    <col min="2" max="2" width="13.140625" customWidth="1"/>
    <col min="3" max="3" width="12.85546875" customWidth="1"/>
    <col min="4" max="4" width="12.85546875" hidden="1" customWidth="1"/>
    <col min="5" max="5" width="11.28515625" customWidth="1"/>
    <col min="6" max="6" width="11.5703125" customWidth="1"/>
    <col min="7" max="9" width="10.7109375" customWidth="1"/>
    <col min="10" max="10" width="11.5703125" customWidth="1"/>
    <col min="11" max="13" width="10.7109375" customWidth="1"/>
    <col min="14" max="26" width="8.85546875" customWidth="1"/>
  </cols>
  <sheetData>
    <row r="1" spans="1:26" ht="12.75" customHeight="1">
      <c r="A1" s="238" t="s">
        <v>180</v>
      </c>
      <c r="B1" s="232"/>
      <c r="C1" s="232"/>
      <c r="D1" s="232"/>
      <c r="E1" s="232"/>
      <c r="F1" s="232"/>
      <c r="G1" s="232"/>
      <c r="H1" s="232"/>
      <c r="I1" s="232"/>
      <c r="J1" s="232"/>
      <c r="K1" s="232"/>
      <c r="L1" s="232"/>
      <c r="M1" s="219"/>
      <c r="N1" s="24"/>
      <c r="O1" s="24"/>
      <c r="P1" s="24"/>
      <c r="Q1" s="24"/>
      <c r="R1" s="24"/>
      <c r="S1" s="24"/>
      <c r="T1" s="24"/>
      <c r="U1" s="24"/>
      <c r="V1" s="24"/>
      <c r="W1" s="24"/>
      <c r="X1" s="24"/>
      <c r="Y1" s="24"/>
      <c r="Z1" s="24"/>
    </row>
    <row r="2" spans="1:26" ht="14.25" customHeight="1">
      <c r="A2" s="239" t="str">
        <f>"State:  " &amp;'Biennial SQSP Overview'!A1:G1</f>
        <v>State:  Maryland</v>
      </c>
      <c r="B2" s="213"/>
      <c r="C2" s="213"/>
      <c r="D2" s="213"/>
      <c r="E2" s="214"/>
      <c r="F2" s="237" t="str">
        <f>"Federal Fiscal Year: "&amp;RIGHT('Biennial SQSP Overview'!A2,4)&amp; "-" &amp; RIGHT('Alternate Year Overview'!A2, 4)&amp;" SQSP Corrective Action Plan &amp; Progress Report"</f>
        <v>Federal Fiscal Year: 2020-2021 SQSP Corrective Action Plan &amp; Progress Report</v>
      </c>
      <c r="G2" s="213"/>
      <c r="H2" s="213"/>
      <c r="I2" s="213"/>
      <c r="J2" s="213"/>
      <c r="K2" s="213"/>
      <c r="L2" s="213"/>
      <c r="M2" s="214"/>
      <c r="N2" s="9"/>
      <c r="O2" s="9"/>
      <c r="P2" s="9"/>
      <c r="Q2" s="9"/>
      <c r="R2" s="9"/>
      <c r="S2" s="9"/>
      <c r="T2" s="9"/>
      <c r="U2" s="9"/>
      <c r="V2" s="9"/>
      <c r="W2" s="9"/>
      <c r="X2" s="9"/>
      <c r="Y2" s="9"/>
      <c r="Z2" s="9"/>
    </row>
    <row r="3" spans="1:26" ht="13.5" customHeight="1">
      <c r="A3" s="221"/>
      <c r="B3" s="216"/>
      <c r="C3" s="216"/>
      <c r="D3" s="216"/>
      <c r="E3" s="217"/>
      <c r="F3" s="221"/>
      <c r="G3" s="216"/>
      <c r="H3" s="216"/>
      <c r="I3" s="216"/>
      <c r="J3" s="216"/>
      <c r="K3" s="216"/>
      <c r="L3" s="216"/>
      <c r="M3" s="217"/>
      <c r="N3" s="9"/>
      <c r="O3" s="9"/>
      <c r="P3" s="9"/>
      <c r="Q3" s="9"/>
      <c r="R3" s="9"/>
      <c r="S3" s="9"/>
      <c r="T3" s="9"/>
      <c r="U3" s="9"/>
      <c r="V3" s="9"/>
      <c r="W3" s="9"/>
      <c r="X3" s="9"/>
      <c r="Y3" s="9"/>
      <c r="Z3" s="9"/>
    </row>
    <row r="4" spans="1:26" ht="15.75" customHeight="1">
      <c r="A4" s="28" t="s">
        <v>82</v>
      </c>
      <c r="B4" s="233" t="str">
        <f>"Back to Alternate Overview " &amp; RIGHT('Alternate Year Overview'!A2, 4)</f>
        <v>Back to Alternate Overview 2021</v>
      </c>
      <c r="C4" s="232"/>
      <c r="D4" s="232"/>
      <c r="E4" s="219"/>
      <c r="F4" s="231" t="s">
        <v>87</v>
      </c>
      <c r="G4" s="232"/>
      <c r="H4" s="232"/>
      <c r="I4" s="232"/>
      <c r="J4" s="232"/>
      <c r="K4" s="232"/>
      <c r="L4" s="232"/>
      <c r="M4" s="219"/>
      <c r="N4" s="30"/>
      <c r="O4" s="31"/>
      <c r="P4" s="31"/>
      <c r="Q4" s="31"/>
      <c r="R4" s="31"/>
      <c r="S4" s="31"/>
      <c r="T4" s="31"/>
      <c r="U4" s="31"/>
      <c r="V4" s="31"/>
      <c r="W4" s="31"/>
      <c r="X4" s="31"/>
      <c r="Y4" s="31"/>
      <c r="Z4" s="31"/>
    </row>
    <row r="5" spans="1:26" ht="12.75" customHeight="1">
      <c r="A5" s="32" t="s">
        <v>145</v>
      </c>
      <c r="B5" s="32" t="s">
        <v>94</v>
      </c>
      <c r="C5" s="33" t="str">
        <f>"CAP Based on SQSP "&amp; RIGHT('Biennial SQSP Overview'!A2, 4) &amp;" Performance Level"</f>
        <v>CAP Based on SQSP 2020 Performance Level</v>
      </c>
      <c r="D5" s="33" t="str">
        <f>"CAP Based on SQSP "&amp; RIGHT('Alternate Year Overview'!A2, 4) &amp;" Performance Level"</f>
        <v>CAP Based on SQSP 2021 Performance Level</v>
      </c>
      <c r="E5" s="33" t="s">
        <v>101</v>
      </c>
      <c r="F5" s="34" t="str">
        <f>"12/31/" &amp; RIGHT('Biennial SQSP Overview'!A2, 4)-(1) &amp; " Quarter 1"</f>
        <v>12/31/2019 Quarter 1</v>
      </c>
      <c r="G5" s="34" t="str">
        <f>"3/31/" &amp; RIGHT('Biennial SQSP Overview'!A2, 4) &amp; " Quarter 2"</f>
        <v>3/31/2020 Quarter 2</v>
      </c>
      <c r="H5" s="34" t="str">
        <f>"6/30/" &amp; RIGHT('Biennial SQSP Overview'!A2, 4) &amp; " Quarter 3"</f>
        <v>6/30/2020 Quarter 3</v>
      </c>
      <c r="I5" s="34" t="str">
        <f>"9/30/" &amp; RIGHT('Biennial SQSP Overview'!A2, 4) &amp; " Quarter 4"</f>
        <v>9/30/2020 Quarter 4</v>
      </c>
      <c r="J5" s="34" t="str">
        <f>"12/31/" &amp; RIGHT('Biennial SQSP Overview'!A2, 4) &amp; " Quarter 5"</f>
        <v>12/31/2020 Quarter 5</v>
      </c>
      <c r="K5" s="34" t="str">
        <f>"3/31/" &amp; RIGHT('Biennial SQSP Overview'!A2, 4)+(1) &amp; " Quarter 6"</f>
        <v>3/31/2021 Quarter 6</v>
      </c>
      <c r="L5" s="34" t="str">
        <f>"6/30/" &amp; RIGHT('Biennial SQSP Overview'!A2, 4)+(1) &amp; " Quarter 7"</f>
        <v>6/30/2021 Quarter 7</v>
      </c>
      <c r="M5" s="34" t="str">
        <f>"9/30/" &amp; RIGHT('Biennial SQSP Overview'!A2, 4)+(1) &amp; " Quarter 8"</f>
        <v>9/30/2021 Quarter 8</v>
      </c>
      <c r="N5" s="9"/>
      <c r="O5" s="9"/>
      <c r="P5" s="9"/>
      <c r="Q5" s="9"/>
      <c r="R5" s="9"/>
      <c r="S5" s="9"/>
      <c r="T5" s="9"/>
      <c r="U5" s="9"/>
      <c r="V5" s="9"/>
      <c r="W5" s="9"/>
      <c r="X5" s="9"/>
      <c r="Y5" s="9"/>
      <c r="Z5" s="9"/>
    </row>
    <row r="6" spans="1:26" ht="15" customHeight="1">
      <c r="A6" s="240" t="s">
        <v>181</v>
      </c>
      <c r="B6" s="245" t="str">
        <f>'Biennial SQSP Overview'!C16</f>
        <v>≤ 40 days</v>
      </c>
      <c r="C6" s="244">
        <f>'Biennial SQSP Overview'!G16</f>
        <v>43</v>
      </c>
      <c r="D6" s="244">
        <f>'Alternate Year Overview'!G16</f>
        <v>0</v>
      </c>
      <c r="E6" s="39" t="s">
        <v>111</v>
      </c>
      <c r="F6" s="67">
        <v>42</v>
      </c>
      <c r="G6" s="67">
        <v>41</v>
      </c>
      <c r="H6" s="67">
        <v>40</v>
      </c>
      <c r="I6" s="67">
        <v>39</v>
      </c>
      <c r="J6" s="67">
        <v>38</v>
      </c>
      <c r="K6" s="67">
        <v>37</v>
      </c>
      <c r="L6" s="67">
        <v>36</v>
      </c>
      <c r="M6" s="67">
        <v>35</v>
      </c>
      <c r="N6" s="9"/>
      <c r="O6" s="9"/>
      <c r="P6" s="9"/>
      <c r="Q6" s="9"/>
      <c r="R6" s="9"/>
      <c r="S6" s="9"/>
      <c r="T6" s="9"/>
      <c r="U6" s="9"/>
      <c r="V6" s="9"/>
      <c r="W6" s="9"/>
      <c r="X6" s="9"/>
      <c r="Y6" s="9"/>
      <c r="Z6" s="9"/>
    </row>
    <row r="7" spans="1:26" ht="12.75" customHeight="1">
      <c r="A7" s="235"/>
      <c r="B7" s="235"/>
      <c r="C7" s="235"/>
      <c r="D7" s="235"/>
      <c r="E7" s="43" t="s">
        <v>114</v>
      </c>
      <c r="F7" s="69"/>
      <c r="G7" s="69"/>
      <c r="H7" s="69"/>
      <c r="I7" s="69"/>
      <c r="J7" s="69"/>
      <c r="K7" s="69"/>
      <c r="L7" s="69"/>
      <c r="M7" s="69"/>
      <c r="N7" s="9"/>
      <c r="O7" s="9"/>
      <c r="P7" s="9"/>
      <c r="Q7" s="9"/>
      <c r="R7" s="9"/>
      <c r="S7" s="9"/>
      <c r="T7" s="9"/>
      <c r="U7" s="9"/>
      <c r="V7" s="9"/>
      <c r="W7" s="9"/>
      <c r="X7" s="9"/>
      <c r="Y7" s="9"/>
      <c r="Z7" s="9"/>
    </row>
    <row r="8" spans="1:26" ht="12.75" customHeight="1">
      <c r="A8" s="241" t="s">
        <v>125</v>
      </c>
      <c r="B8" s="232"/>
      <c r="C8" s="232"/>
      <c r="D8" s="232"/>
      <c r="E8" s="232"/>
      <c r="F8" s="232"/>
      <c r="G8" s="232"/>
      <c r="H8" s="232"/>
      <c r="I8" s="232"/>
      <c r="J8" s="232"/>
      <c r="K8" s="232"/>
      <c r="L8" s="232"/>
      <c r="M8" s="219"/>
      <c r="N8" s="9"/>
      <c r="O8" s="9"/>
      <c r="P8" s="9"/>
      <c r="Q8" s="9"/>
      <c r="R8" s="9"/>
      <c r="S8" s="9"/>
      <c r="T8" s="9"/>
      <c r="U8" s="9"/>
      <c r="V8" s="9"/>
      <c r="W8" s="9"/>
      <c r="X8" s="9"/>
      <c r="Y8" s="9"/>
      <c r="Z8" s="9"/>
    </row>
    <row r="9" spans="1:26" ht="30" customHeight="1">
      <c r="A9" s="242"/>
      <c r="B9" s="232"/>
      <c r="C9" s="232"/>
      <c r="D9" s="232"/>
      <c r="E9" s="232"/>
      <c r="F9" s="232"/>
      <c r="G9" s="232"/>
      <c r="H9" s="232"/>
      <c r="I9" s="232"/>
      <c r="J9" s="232"/>
      <c r="K9" s="232"/>
      <c r="L9" s="232"/>
      <c r="M9" s="219"/>
      <c r="N9" s="9"/>
      <c r="O9" s="9"/>
      <c r="P9" s="9"/>
      <c r="Q9" s="9"/>
      <c r="R9" s="9"/>
      <c r="S9" s="9"/>
      <c r="T9" s="9"/>
      <c r="U9" s="9"/>
      <c r="V9" s="9"/>
      <c r="W9" s="9"/>
      <c r="X9" s="9"/>
      <c r="Y9" s="9"/>
      <c r="Z9" s="9"/>
    </row>
    <row r="10" spans="1:26" ht="15" customHeight="1">
      <c r="A10" s="243" t="s">
        <v>126</v>
      </c>
      <c r="B10" s="213"/>
      <c r="C10" s="213"/>
      <c r="D10" s="213"/>
      <c r="E10" s="213"/>
      <c r="F10" s="213"/>
      <c r="G10" s="213"/>
      <c r="H10" s="213"/>
      <c r="I10" s="213"/>
      <c r="J10" s="213"/>
      <c r="K10" s="213"/>
      <c r="L10" s="213"/>
      <c r="M10" s="214"/>
      <c r="N10" s="53"/>
      <c r="O10" s="53"/>
      <c r="P10" s="53"/>
      <c r="Q10" s="53"/>
      <c r="R10" s="53"/>
      <c r="S10" s="53"/>
      <c r="T10" s="53"/>
      <c r="U10" s="53"/>
      <c r="V10" s="53"/>
      <c r="W10" s="53"/>
      <c r="X10" s="53"/>
      <c r="Y10" s="53"/>
      <c r="Z10" s="53"/>
    </row>
    <row r="11" spans="1:26" ht="15" customHeight="1">
      <c r="A11" s="223" t="s">
        <v>128</v>
      </c>
      <c r="B11" s="156"/>
      <c r="C11" s="156"/>
      <c r="D11" s="156"/>
      <c r="E11" s="156"/>
      <c r="F11" s="156"/>
      <c r="G11" s="156"/>
      <c r="H11" s="156"/>
      <c r="I11" s="156"/>
      <c r="J11" s="156"/>
      <c r="K11" s="156"/>
      <c r="L11" s="156"/>
      <c r="M11" s="210"/>
      <c r="N11" s="53"/>
      <c r="O11" s="53"/>
      <c r="P11" s="53"/>
      <c r="Q11" s="53"/>
      <c r="R11" s="53"/>
      <c r="S11" s="53"/>
      <c r="T11" s="53"/>
      <c r="U11" s="53"/>
      <c r="V11" s="53"/>
      <c r="W11" s="53"/>
      <c r="X11" s="53"/>
      <c r="Y11" s="53"/>
      <c r="Z11" s="53"/>
    </row>
    <row r="12" spans="1:26" ht="15" customHeight="1">
      <c r="A12" s="225"/>
      <c r="B12" s="156"/>
      <c r="C12" s="156"/>
      <c r="D12" s="156"/>
      <c r="E12" s="156"/>
      <c r="F12" s="156"/>
      <c r="G12" s="156"/>
      <c r="H12" s="156"/>
      <c r="I12" s="156"/>
      <c r="J12" s="156"/>
      <c r="K12" s="156"/>
      <c r="L12" s="156"/>
      <c r="M12" s="210"/>
      <c r="N12" s="53"/>
      <c r="O12" s="53"/>
      <c r="P12" s="53"/>
      <c r="Q12" s="53"/>
      <c r="R12" s="53"/>
      <c r="S12" s="53"/>
      <c r="T12" s="53"/>
      <c r="U12" s="53"/>
      <c r="V12" s="53"/>
      <c r="W12" s="53"/>
      <c r="X12" s="53"/>
      <c r="Y12" s="53"/>
      <c r="Z12" s="53"/>
    </row>
    <row r="13" spans="1:26" ht="15" hidden="1" customHeight="1">
      <c r="A13" s="224" t="s">
        <v>129</v>
      </c>
      <c r="B13" s="156"/>
      <c r="C13" s="156"/>
      <c r="D13" s="156"/>
      <c r="E13" s="156"/>
      <c r="F13" s="156"/>
      <c r="G13" s="156"/>
      <c r="H13" s="156"/>
      <c r="I13" s="156"/>
      <c r="J13" s="156"/>
      <c r="K13" s="156"/>
      <c r="L13" s="156"/>
      <c r="M13" s="210"/>
      <c r="N13" s="53"/>
      <c r="O13" s="53"/>
      <c r="P13" s="53"/>
      <c r="Q13" s="53"/>
      <c r="R13" s="53"/>
      <c r="S13" s="53"/>
      <c r="T13" s="53"/>
      <c r="U13" s="53"/>
      <c r="V13" s="53"/>
      <c r="W13" s="53"/>
      <c r="X13" s="53"/>
      <c r="Y13" s="53"/>
      <c r="Z13" s="53"/>
    </row>
    <row r="14" spans="1:26" ht="33.75" customHeight="1">
      <c r="A14" s="223" t="s">
        <v>183</v>
      </c>
      <c r="B14" s="156"/>
      <c r="C14" s="156"/>
      <c r="D14" s="156"/>
      <c r="E14" s="156"/>
      <c r="F14" s="156"/>
      <c r="G14" s="156"/>
      <c r="H14" s="156"/>
      <c r="I14" s="156"/>
      <c r="J14" s="156"/>
      <c r="K14" s="156"/>
      <c r="L14" s="156"/>
      <c r="M14" s="210"/>
      <c r="N14" s="53"/>
      <c r="O14" s="53"/>
      <c r="P14" s="53"/>
      <c r="Q14" s="53"/>
      <c r="R14" s="53"/>
      <c r="S14" s="53"/>
      <c r="T14" s="53"/>
      <c r="U14" s="53"/>
      <c r="V14" s="53"/>
      <c r="W14" s="53"/>
      <c r="X14" s="53"/>
      <c r="Y14" s="53"/>
      <c r="Z14" s="53"/>
    </row>
    <row r="15" spans="1:26" ht="15" customHeight="1">
      <c r="A15" s="225"/>
      <c r="B15" s="156"/>
      <c r="C15" s="156"/>
      <c r="D15" s="156"/>
      <c r="E15" s="156"/>
      <c r="F15" s="156"/>
      <c r="G15" s="156"/>
      <c r="H15" s="156"/>
      <c r="I15" s="156"/>
      <c r="J15" s="156"/>
      <c r="K15" s="156"/>
      <c r="L15" s="156"/>
      <c r="M15" s="210"/>
      <c r="N15" s="53"/>
      <c r="O15" s="53"/>
      <c r="P15" s="53"/>
      <c r="Q15" s="53"/>
      <c r="R15" s="53"/>
      <c r="S15" s="53"/>
      <c r="T15" s="53"/>
      <c r="U15" s="53"/>
      <c r="V15" s="53"/>
      <c r="W15" s="53"/>
      <c r="X15" s="53"/>
      <c r="Y15" s="53"/>
      <c r="Z15" s="53"/>
    </row>
    <row r="16" spans="1:26" ht="15" hidden="1" customHeight="1">
      <c r="A16" s="224" t="s">
        <v>129</v>
      </c>
      <c r="B16" s="156"/>
      <c r="C16" s="156"/>
      <c r="D16" s="156"/>
      <c r="E16" s="156"/>
      <c r="F16" s="156"/>
      <c r="G16" s="156"/>
      <c r="H16" s="156"/>
      <c r="I16" s="156"/>
      <c r="J16" s="156"/>
      <c r="K16" s="156"/>
      <c r="L16" s="156"/>
      <c r="M16" s="210"/>
      <c r="N16" s="53"/>
      <c r="O16" s="53"/>
      <c r="P16" s="53"/>
      <c r="Q16" s="53"/>
      <c r="R16" s="53"/>
      <c r="S16" s="53"/>
      <c r="T16" s="53"/>
      <c r="U16" s="53"/>
      <c r="V16" s="53"/>
      <c r="W16" s="53"/>
      <c r="X16" s="53"/>
      <c r="Y16" s="53"/>
      <c r="Z16" s="53"/>
    </row>
    <row r="17" spans="1:26" ht="91.5" customHeight="1">
      <c r="A17" s="223" t="s">
        <v>184</v>
      </c>
      <c r="B17" s="156"/>
      <c r="C17" s="156"/>
      <c r="D17" s="156"/>
      <c r="E17" s="156"/>
      <c r="F17" s="156"/>
      <c r="G17" s="156"/>
      <c r="H17" s="156"/>
      <c r="I17" s="156"/>
      <c r="J17" s="156"/>
      <c r="K17" s="156"/>
      <c r="L17" s="156"/>
      <c r="M17" s="210"/>
      <c r="N17" s="53"/>
      <c r="O17" s="53"/>
      <c r="P17" s="53"/>
      <c r="Q17" s="53"/>
      <c r="R17" s="53"/>
      <c r="S17" s="53"/>
      <c r="T17" s="53"/>
      <c r="U17" s="53"/>
      <c r="V17" s="53"/>
      <c r="W17" s="53"/>
      <c r="X17" s="53"/>
      <c r="Y17" s="53"/>
      <c r="Z17" s="53"/>
    </row>
    <row r="18" spans="1:26" ht="15" customHeight="1">
      <c r="A18" s="225"/>
      <c r="B18" s="156"/>
      <c r="C18" s="156"/>
      <c r="D18" s="156"/>
      <c r="E18" s="156"/>
      <c r="F18" s="156"/>
      <c r="G18" s="156"/>
      <c r="H18" s="156"/>
      <c r="I18" s="156"/>
      <c r="J18" s="156"/>
      <c r="K18" s="156"/>
      <c r="L18" s="156"/>
      <c r="M18" s="210"/>
      <c r="N18" s="53"/>
      <c r="O18" s="53"/>
      <c r="P18" s="53"/>
      <c r="Q18" s="53"/>
      <c r="R18" s="53"/>
      <c r="S18" s="53"/>
      <c r="T18" s="53"/>
      <c r="U18" s="53"/>
      <c r="V18" s="53"/>
      <c r="W18" s="53"/>
      <c r="X18" s="53"/>
      <c r="Y18" s="53"/>
      <c r="Z18" s="53"/>
    </row>
    <row r="19" spans="1:26" ht="15" hidden="1" customHeight="1">
      <c r="A19" s="224" t="s">
        <v>129</v>
      </c>
      <c r="B19" s="156"/>
      <c r="C19" s="156"/>
      <c r="D19" s="156"/>
      <c r="E19" s="156"/>
      <c r="F19" s="156"/>
      <c r="G19" s="156"/>
      <c r="H19" s="156"/>
      <c r="I19" s="156"/>
      <c r="J19" s="156"/>
      <c r="K19" s="156"/>
      <c r="L19" s="156"/>
      <c r="M19" s="210"/>
      <c r="N19" s="53"/>
      <c r="O19" s="53"/>
      <c r="P19" s="53"/>
      <c r="Q19" s="53"/>
      <c r="R19" s="53"/>
      <c r="S19" s="53"/>
      <c r="T19" s="53"/>
      <c r="U19" s="53"/>
      <c r="V19" s="53"/>
      <c r="W19" s="53"/>
      <c r="X19" s="53"/>
      <c r="Y19" s="53"/>
      <c r="Z19" s="53"/>
    </row>
    <row r="20" spans="1:26" ht="63" customHeight="1">
      <c r="A20" s="223" t="s">
        <v>185</v>
      </c>
      <c r="B20" s="156"/>
      <c r="C20" s="156"/>
      <c r="D20" s="156"/>
      <c r="E20" s="156"/>
      <c r="F20" s="156"/>
      <c r="G20" s="156"/>
      <c r="H20" s="156"/>
      <c r="I20" s="156"/>
      <c r="J20" s="156"/>
      <c r="K20" s="156"/>
      <c r="L20" s="156"/>
      <c r="M20" s="210"/>
      <c r="N20" s="53"/>
      <c r="O20" s="53"/>
      <c r="P20" s="53"/>
      <c r="Q20" s="53"/>
      <c r="R20" s="53"/>
      <c r="S20" s="53"/>
      <c r="T20" s="53"/>
      <c r="U20" s="53"/>
      <c r="V20" s="53"/>
      <c r="W20" s="53"/>
      <c r="X20" s="53"/>
      <c r="Y20" s="53"/>
      <c r="Z20" s="53"/>
    </row>
    <row r="21" spans="1:26" ht="15" customHeight="1">
      <c r="A21" s="225"/>
      <c r="B21" s="156"/>
      <c r="C21" s="156"/>
      <c r="D21" s="156"/>
      <c r="E21" s="156"/>
      <c r="F21" s="156"/>
      <c r="G21" s="156"/>
      <c r="H21" s="156"/>
      <c r="I21" s="156"/>
      <c r="J21" s="156"/>
      <c r="K21" s="156"/>
      <c r="L21" s="156"/>
      <c r="M21" s="210"/>
      <c r="N21" s="53"/>
      <c r="O21" s="53"/>
      <c r="P21" s="53"/>
      <c r="Q21" s="53"/>
      <c r="R21" s="53"/>
      <c r="S21" s="53"/>
      <c r="T21" s="53"/>
      <c r="U21" s="53"/>
      <c r="V21" s="53"/>
      <c r="W21" s="53"/>
      <c r="X21" s="53"/>
      <c r="Y21" s="53"/>
      <c r="Z21" s="53"/>
    </row>
    <row r="22" spans="1:26" ht="15" hidden="1" customHeight="1">
      <c r="A22" s="224" t="s">
        <v>129</v>
      </c>
      <c r="B22" s="156"/>
      <c r="C22" s="156"/>
      <c r="D22" s="156"/>
      <c r="E22" s="156"/>
      <c r="F22" s="156"/>
      <c r="G22" s="156"/>
      <c r="H22" s="156"/>
      <c r="I22" s="156"/>
      <c r="J22" s="156"/>
      <c r="K22" s="156"/>
      <c r="L22" s="156"/>
      <c r="M22" s="210"/>
      <c r="N22" s="53"/>
      <c r="O22" s="53"/>
      <c r="P22" s="53"/>
      <c r="Q22" s="53"/>
      <c r="R22" s="53"/>
      <c r="S22" s="53"/>
      <c r="T22" s="53"/>
      <c r="U22" s="53"/>
      <c r="V22" s="53"/>
      <c r="W22" s="53"/>
      <c r="X22" s="53"/>
      <c r="Y22" s="53"/>
      <c r="Z22" s="53"/>
    </row>
    <row r="23" spans="1:26" ht="30" customHeight="1">
      <c r="A23" s="223" t="s">
        <v>186</v>
      </c>
      <c r="B23" s="156"/>
      <c r="C23" s="156"/>
      <c r="D23" s="156"/>
      <c r="E23" s="156"/>
      <c r="F23" s="156"/>
      <c r="G23" s="156"/>
      <c r="H23" s="156"/>
      <c r="I23" s="156"/>
      <c r="J23" s="156"/>
      <c r="K23" s="156"/>
      <c r="L23" s="156"/>
      <c r="M23" s="210"/>
      <c r="N23" s="53"/>
      <c r="O23" s="53"/>
      <c r="P23" s="53"/>
      <c r="Q23" s="53"/>
      <c r="R23" s="53"/>
      <c r="S23" s="53"/>
      <c r="T23" s="53"/>
      <c r="U23" s="53"/>
      <c r="V23" s="53"/>
      <c r="W23" s="53"/>
      <c r="X23" s="53"/>
      <c r="Y23" s="53"/>
      <c r="Z23" s="53"/>
    </row>
    <row r="24" spans="1:26" ht="15" customHeight="1">
      <c r="A24" s="225"/>
      <c r="B24" s="156"/>
      <c r="C24" s="156"/>
      <c r="D24" s="156"/>
      <c r="E24" s="156"/>
      <c r="F24" s="156"/>
      <c r="G24" s="156"/>
      <c r="H24" s="156"/>
      <c r="I24" s="156"/>
      <c r="J24" s="156"/>
      <c r="K24" s="156"/>
      <c r="L24" s="156"/>
      <c r="M24" s="210"/>
      <c r="N24" s="53"/>
      <c r="O24" s="53"/>
      <c r="P24" s="53"/>
      <c r="Q24" s="53"/>
      <c r="R24" s="53"/>
      <c r="S24" s="53"/>
      <c r="T24" s="53"/>
      <c r="U24" s="53"/>
      <c r="V24" s="53"/>
      <c r="W24" s="53"/>
      <c r="X24" s="53"/>
      <c r="Y24" s="53"/>
      <c r="Z24" s="53"/>
    </row>
    <row r="25" spans="1:26" ht="15" hidden="1" customHeight="1">
      <c r="A25" s="224" t="s">
        <v>129</v>
      </c>
      <c r="B25" s="156"/>
      <c r="C25" s="156"/>
      <c r="D25" s="156"/>
      <c r="E25" s="156"/>
      <c r="F25" s="156"/>
      <c r="G25" s="156"/>
      <c r="H25" s="156"/>
      <c r="I25" s="156"/>
      <c r="J25" s="156"/>
      <c r="K25" s="156"/>
      <c r="L25" s="156"/>
      <c r="M25" s="210"/>
      <c r="N25" s="53"/>
      <c r="O25" s="53"/>
      <c r="P25" s="53"/>
      <c r="Q25" s="53"/>
      <c r="R25" s="53"/>
      <c r="S25" s="53"/>
      <c r="T25" s="53"/>
      <c r="U25" s="53"/>
      <c r="V25" s="53"/>
      <c r="W25" s="53"/>
      <c r="X25" s="53"/>
      <c r="Y25" s="53"/>
      <c r="Z25" s="53"/>
    </row>
    <row r="26" spans="1:26" ht="30" customHeight="1">
      <c r="A26" s="223" t="s">
        <v>187</v>
      </c>
      <c r="B26" s="156"/>
      <c r="C26" s="156"/>
      <c r="D26" s="156"/>
      <c r="E26" s="156"/>
      <c r="F26" s="156"/>
      <c r="G26" s="156"/>
      <c r="H26" s="156"/>
      <c r="I26" s="156"/>
      <c r="J26" s="156"/>
      <c r="K26" s="156"/>
      <c r="L26" s="230"/>
      <c r="M26" s="60"/>
      <c r="N26" s="53"/>
      <c r="O26" s="53"/>
      <c r="P26" s="53"/>
      <c r="Q26" s="53"/>
      <c r="R26" s="53"/>
      <c r="S26" s="53"/>
      <c r="T26" s="53"/>
      <c r="U26" s="53"/>
      <c r="V26" s="53"/>
      <c r="W26" s="53"/>
      <c r="X26" s="53"/>
      <c r="Y26" s="53"/>
      <c r="Z26" s="53"/>
    </row>
    <row r="27" spans="1:26" ht="15" customHeight="1">
      <c r="A27" s="229" t="s">
        <v>189</v>
      </c>
      <c r="B27" s="216"/>
      <c r="C27" s="216"/>
      <c r="D27" s="216"/>
      <c r="E27" s="216"/>
      <c r="F27" s="216"/>
      <c r="G27" s="216"/>
      <c r="H27" s="216"/>
      <c r="I27" s="216"/>
      <c r="J27" s="216"/>
      <c r="K27" s="216"/>
      <c r="L27" s="216"/>
      <c r="M27" s="217"/>
      <c r="N27" s="53"/>
      <c r="O27" s="53"/>
      <c r="P27" s="53"/>
      <c r="Q27" s="53"/>
      <c r="R27" s="53"/>
      <c r="S27" s="53"/>
      <c r="T27" s="53"/>
      <c r="U27" s="53"/>
      <c r="V27" s="53"/>
      <c r="W27" s="53"/>
      <c r="X27" s="53"/>
      <c r="Y27" s="53"/>
      <c r="Z27" s="53"/>
    </row>
    <row r="28" spans="1:26" ht="12.75" customHeight="1">
      <c r="A28" s="226" t="s">
        <v>27</v>
      </c>
      <c r="B28" s="227"/>
      <c r="C28" s="227"/>
      <c r="D28" s="227"/>
      <c r="E28" s="227"/>
      <c r="F28" s="227"/>
      <c r="G28" s="227"/>
      <c r="H28" s="227"/>
      <c r="I28" s="227"/>
      <c r="J28" s="227"/>
      <c r="K28" s="227"/>
      <c r="L28" s="227"/>
      <c r="M28" s="228"/>
      <c r="N28" s="9"/>
      <c r="O28" s="9"/>
      <c r="P28" s="9"/>
      <c r="Q28" s="9"/>
      <c r="R28" s="9"/>
      <c r="S28" s="9"/>
      <c r="T28" s="9"/>
      <c r="U28" s="9"/>
      <c r="V28" s="9"/>
      <c r="W28" s="9"/>
      <c r="X28" s="9"/>
      <c r="Y28" s="9"/>
      <c r="Z28" s="9"/>
    </row>
    <row r="29" spans="1:26" ht="15" customHeight="1">
      <c r="A29" s="220" t="s">
        <v>191</v>
      </c>
      <c r="B29" s="213"/>
      <c r="C29" s="213"/>
      <c r="D29" s="213"/>
      <c r="E29" s="213"/>
      <c r="F29" s="213"/>
      <c r="G29" s="213"/>
      <c r="H29" s="213"/>
      <c r="I29" s="213"/>
      <c r="J29" s="213"/>
      <c r="K29" s="214"/>
      <c r="L29" s="222" t="s">
        <v>137</v>
      </c>
      <c r="M29" s="219"/>
      <c r="N29" s="9"/>
      <c r="O29" s="9"/>
      <c r="P29" s="9"/>
      <c r="Q29" s="9"/>
      <c r="R29" s="9"/>
      <c r="S29" s="9"/>
      <c r="T29" s="9"/>
      <c r="U29" s="9"/>
      <c r="V29" s="9"/>
      <c r="W29" s="9"/>
      <c r="X29" s="9"/>
      <c r="Y29" s="9"/>
      <c r="Z29" s="9"/>
    </row>
    <row r="30" spans="1:26" ht="12.75" customHeight="1">
      <c r="A30" s="221"/>
      <c r="B30" s="216"/>
      <c r="C30" s="216"/>
      <c r="D30" s="216"/>
      <c r="E30" s="216"/>
      <c r="F30" s="216"/>
      <c r="G30" s="216"/>
      <c r="H30" s="216"/>
      <c r="I30" s="216"/>
      <c r="J30" s="216"/>
      <c r="K30" s="217"/>
      <c r="L30" s="218" t="s">
        <v>193</v>
      </c>
      <c r="M30" s="219"/>
      <c r="N30" s="9"/>
      <c r="O30" s="9"/>
      <c r="P30" s="9"/>
      <c r="Q30" s="9"/>
      <c r="R30" s="9"/>
      <c r="S30" s="9"/>
      <c r="T30" s="9"/>
      <c r="U30" s="9"/>
      <c r="V30" s="9"/>
      <c r="W30" s="9"/>
      <c r="X30" s="9"/>
      <c r="Y30" s="9"/>
      <c r="Z30" s="9"/>
    </row>
    <row r="31" spans="1:26" ht="12.75" customHeight="1">
      <c r="A31" s="212" t="str">
        <f>"Quarter 1 status report " &amp; "(12/31/" &amp; RIGHT('Biennial SQSP Overview'!$A$2, 4)-(1) &amp; "):"</f>
        <v>Quarter 1 status report (12/31/2019):</v>
      </c>
      <c r="B31" s="213"/>
      <c r="C31" s="213"/>
      <c r="D31" s="213"/>
      <c r="E31" s="213"/>
      <c r="F31" s="213"/>
      <c r="G31" s="213"/>
      <c r="H31" s="213"/>
      <c r="I31" s="213"/>
      <c r="J31" s="213"/>
      <c r="K31" s="213"/>
      <c r="L31" s="213"/>
      <c r="M31" s="214"/>
      <c r="N31" s="9"/>
      <c r="O31" s="9"/>
      <c r="P31" s="9"/>
      <c r="Q31" s="9"/>
      <c r="R31" s="9"/>
      <c r="S31" s="9"/>
      <c r="T31" s="9"/>
      <c r="U31" s="9"/>
      <c r="V31" s="9"/>
      <c r="W31" s="9"/>
      <c r="X31" s="9"/>
      <c r="Y31" s="9"/>
      <c r="Z31" s="9"/>
    </row>
    <row r="32" spans="1:26" ht="12.75" customHeight="1">
      <c r="A32" s="209"/>
      <c r="B32" s="156"/>
      <c r="C32" s="156"/>
      <c r="D32" s="156"/>
      <c r="E32" s="156"/>
      <c r="F32" s="156"/>
      <c r="G32" s="156"/>
      <c r="H32" s="156"/>
      <c r="I32" s="156"/>
      <c r="J32" s="156"/>
      <c r="K32" s="156"/>
      <c r="L32" s="156"/>
      <c r="M32" s="210"/>
      <c r="N32" s="9"/>
      <c r="O32" s="9"/>
      <c r="P32" s="9"/>
      <c r="Q32" s="9"/>
      <c r="R32" s="9"/>
      <c r="S32" s="9"/>
      <c r="T32" s="9"/>
      <c r="U32" s="9"/>
      <c r="V32" s="9"/>
      <c r="W32" s="9"/>
      <c r="X32" s="9"/>
      <c r="Y32" s="9"/>
      <c r="Z32" s="9"/>
    </row>
    <row r="33" spans="1:26" ht="12.75" customHeight="1">
      <c r="A33" s="211" t="str">
        <f>"Quarter 2 status report " &amp; "(3/31/" &amp; RIGHT('Biennial SQSP Overview'!$A$2, 4) &amp; "):"</f>
        <v>Quarter 2 status report (3/31/2020):</v>
      </c>
      <c r="B33" s="156"/>
      <c r="C33" s="156"/>
      <c r="D33" s="156"/>
      <c r="E33" s="156"/>
      <c r="F33" s="156"/>
      <c r="G33" s="156"/>
      <c r="H33" s="156"/>
      <c r="I33" s="156"/>
      <c r="J33" s="156"/>
      <c r="K33" s="156"/>
      <c r="L33" s="156"/>
      <c r="M33" s="210"/>
      <c r="N33" s="9"/>
      <c r="O33" s="9"/>
      <c r="P33" s="9"/>
      <c r="Q33" s="9"/>
      <c r="R33" s="9"/>
      <c r="S33" s="9"/>
      <c r="T33" s="9"/>
      <c r="U33" s="9"/>
      <c r="V33" s="9"/>
      <c r="W33" s="9"/>
      <c r="X33" s="9"/>
      <c r="Y33" s="9"/>
      <c r="Z33" s="9"/>
    </row>
    <row r="34" spans="1:26" ht="12.75" customHeight="1">
      <c r="A34" s="209"/>
      <c r="B34" s="156"/>
      <c r="C34" s="156"/>
      <c r="D34" s="156"/>
      <c r="E34" s="156"/>
      <c r="F34" s="156"/>
      <c r="G34" s="156"/>
      <c r="H34" s="156"/>
      <c r="I34" s="156"/>
      <c r="J34" s="156"/>
      <c r="K34" s="156"/>
      <c r="L34" s="156"/>
      <c r="M34" s="210"/>
      <c r="N34" s="9"/>
      <c r="O34" s="9"/>
      <c r="P34" s="9"/>
      <c r="Q34" s="9"/>
      <c r="R34" s="9"/>
      <c r="S34" s="9"/>
      <c r="T34" s="9"/>
      <c r="U34" s="9"/>
      <c r="V34" s="9"/>
      <c r="W34" s="9"/>
      <c r="X34" s="9"/>
      <c r="Y34" s="9"/>
      <c r="Z34" s="9"/>
    </row>
    <row r="35" spans="1:26" ht="12.75" customHeight="1">
      <c r="A35" s="211" t="str">
        <f>"Quarter 3 status report " &amp; "(6/30/" &amp; RIGHT('Biennial SQSP Overview'!$A$2, 4) &amp; "):"</f>
        <v>Quarter 3 status report (6/30/2020):</v>
      </c>
      <c r="B35" s="156"/>
      <c r="C35" s="156"/>
      <c r="D35" s="156"/>
      <c r="E35" s="156"/>
      <c r="F35" s="156"/>
      <c r="G35" s="156"/>
      <c r="H35" s="156"/>
      <c r="I35" s="156"/>
      <c r="J35" s="156"/>
      <c r="K35" s="156"/>
      <c r="L35" s="156"/>
      <c r="M35" s="210"/>
      <c r="N35" s="9"/>
      <c r="O35" s="9"/>
      <c r="P35" s="9"/>
      <c r="Q35" s="9"/>
      <c r="R35" s="9"/>
      <c r="S35" s="9"/>
      <c r="T35" s="9"/>
      <c r="U35" s="9"/>
      <c r="V35" s="9"/>
      <c r="W35" s="9"/>
      <c r="X35" s="9"/>
      <c r="Y35" s="9"/>
      <c r="Z35" s="9"/>
    </row>
    <row r="36" spans="1:26" ht="12.75" customHeight="1">
      <c r="A36" s="209"/>
      <c r="B36" s="156"/>
      <c r="C36" s="156"/>
      <c r="D36" s="156"/>
      <c r="E36" s="156"/>
      <c r="F36" s="156"/>
      <c r="G36" s="156"/>
      <c r="H36" s="156"/>
      <c r="I36" s="156"/>
      <c r="J36" s="156"/>
      <c r="K36" s="156"/>
      <c r="L36" s="156"/>
      <c r="M36" s="210"/>
      <c r="N36" s="9"/>
      <c r="O36" s="9"/>
      <c r="P36" s="9"/>
      <c r="Q36" s="9"/>
      <c r="R36" s="9"/>
      <c r="S36" s="9"/>
      <c r="T36" s="9"/>
      <c r="U36" s="9"/>
      <c r="V36" s="9"/>
      <c r="W36" s="9"/>
      <c r="X36" s="9"/>
      <c r="Y36" s="9"/>
      <c r="Z36" s="9"/>
    </row>
    <row r="37" spans="1:26" ht="12.75" customHeight="1">
      <c r="A37" s="211" t="str">
        <f>"Quarter 4 status report " &amp; "(9/30/" &amp; RIGHT('Biennial SQSP Overview'!$A$2, 4) &amp; "):"</f>
        <v>Quarter 4 status report (9/30/2020):</v>
      </c>
      <c r="B37" s="156"/>
      <c r="C37" s="156"/>
      <c r="D37" s="156"/>
      <c r="E37" s="156"/>
      <c r="F37" s="156"/>
      <c r="G37" s="156"/>
      <c r="H37" s="156"/>
      <c r="I37" s="156"/>
      <c r="J37" s="156"/>
      <c r="K37" s="156"/>
      <c r="L37" s="156"/>
      <c r="M37" s="210"/>
      <c r="N37" s="9"/>
      <c r="O37" s="9"/>
      <c r="P37" s="9"/>
      <c r="Q37" s="9"/>
      <c r="R37" s="9"/>
      <c r="S37" s="9"/>
      <c r="T37" s="9"/>
      <c r="U37" s="9"/>
      <c r="V37" s="9"/>
      <c r="W37" s="9"/>
      <c r="X37" s="9"/>
      <c r="Y37" s="9"/>
      <c r="Z37" s="9"/>
    </row>
    <row r="38" spans="1:26" ht="12.75" customHeight="1">
      <c r="A38" s="209"/>
      <c r="B38" s="156"/>
      <c r="C38" s="156"/>
      <c r="D38" s="156"/>
      <c r="E38" s="156"/>
      <c r="F38" s="156"/>
      <c r="G38" s="156"/>
      <c r="H38" s="156"/>
      <c r="I38" s="156"/>
      <c r="J38" s="156"/>
      <c r="K38" s="156"/>
      <c r="L38" s="156"/>
      <c r="M38" s="210"/>
      <c r="N38" s="9"/>
      <c r="O38" s="9"/>
      <c r="P38" s="9"/>
      <c r="Q38" s="9"/>
      <c r="R38" s="9"/>
      <c r="S38" s="9"/>
      <c r="T38" s="9"/>
      <c r="U38" s="9"/>
      <c r="V38" s="9"/>
      <c r="W38" s="9"/>
      <c r="X38" s="9"/>
      <c r="Y38" s="9"/>
      <c r="Z38" s="9"/>
    </row>
    <row r="39" spans="1:26" ht="12.75" customHeight="1">
      <c r="A39" s="211" t="str">
        <f>"Quarter 5 status report " &amp; "(12/31/" &amp; RIGHT('Biennial SQSP Overview'!$A$2, 4) &amp; "):"</f>
        <v>Quarter 5 status report (12/31/2020):</v>
      </c>
      <c r="B39" s="156"/>
      <c r="C39" s="156"/>
      <c r="D39" s="156"/>
      <c r="E39" s="156"/>
      <c r="F39" s="156"/>
      <c r="G39" s="156"/>
      <c r="H39" s="156"/>
      <c r="I39" s="156"/>
      <c r="J39" s="156"/>
      <c r="K39" s="156"/>
      <c r="L39" s="156"/>
      <c r="M39" s="210"/>
      <c r="N39" s="9"/>
      <c r="O39" s="9"/>
      <c r="P39" s="9"/>
      <c r="Q39" s="9"/>
      <c r="R39" s="9"/>
      <c r="S39" s="9"/>
      <c r="T39" s="9"/>
      <c r="U39" s="9"/>
      <c r="V39" s="9"/>
      <c r="W39" s="9"/>
      <c r="X39" s="9"/>
      <c r="Y39" s="9"/>
      <c r="Z39" s="9"/>
    </row>
    <row r="40" spans="1:26" ht="12.75" customHeight="1">
      <c r="A40" s="209"/>
      <c r="B40" s="156"/>
      <c r="C40" s="156"/>
      <c r="D40" s="156"/>
      <c r="E40" s="156"/>
      <c r="F40" s="156"/>
      <c r="G40" s="156"/>
      <c r="H40" s="156"/>
      <c r="I40" s="156"/>
      <c r="J40" s="156"/>
      <c r="K40" s="156"/>
      <c r="L40" s="156"/>
      <c r="M40" s="210"/>
      <c r="N40" s="9"/>
      <c r="O40" s="9"/>
      <c r="P40" s="9"/>
      <c r="Q40" s="9"/>
      <c r="R40" s="9"/>
      <c r="S40" s="9"/>
      <c r="T40" s="9"/>
      <c r="U40" s="9"/>
      <c r="V40" s="9"/>
      <c r="W40" s="9"/>
      <c r="X40" s="9"/>
      <c r="Y40" s="9"/>
      <c r="Z40" s="9"/>
    </row>
    <row r="41" spans="1:26" ht="12.75" customHeight="1">
      <c r="A41" s="211" t="str">
        <f>"Quarter 6 status report " &amp; "(3/31/" &amp; RIGHT('Biennial SQSP Overview'!$A$2, 4)+(1) &amp; "):"</f>
        <v>Quarter 6 status report (3/31/2021):</v>
      </c>
      <c r="B41" s="156"/>
      <c r="C41" s="156"/>
      <c r="D41" s="156"/>
      <c r="E41" s="156"/>
      <c r="F41" s="156"/>
      <c r="G41" s="156"/>
      <c r="H41" s="156"/>
      <c r="I41" s="156"/>
      <c r="J41" s="156"/>
      <c r="K41" s="156"/>
      <c r="L41" s="156"/>
      <c r="M41" s="210"/>
      <c r="N41" s="9"/>
      <c r="O41" s="9"/>
      <c r="P41" s="9"/>
      <c r="Q41" s="9"/>
      <c r="R41" s="9"/>
      <c r="S41" s="9"/>
      <c r="T41" s="9"/>
      <c r="U41" s="9"/>
      <c r="V41" s="9"/>
      <c r="W41" s="9"/>
      <c r="X41" s="9"/>
      <c r="Y41" s="9"/>
      <c r="Z41" s="9"/>
    </row>
    <row r="42" spans="1:26" ht="12.75" customHeight="1">
      <c r="A42" s="209"/>
      <c r="B42" s="156"/>
      <c r="C42" s="156"/>
      <c r="D42" s="156"/>
      <c r="E42" s="156"/>
      <c r="F42" s="156"/>
      <c r="G42" s="156"/>
      <c r="H42" s="156"/>
      <c r="I42" s="156"/>
      <c r="J42" s="156"/>
      <c r="K42" s="156"/>
      <c r="L42" s="156"/>
      <c r="M42" s="210"/>
      <c r="N42" s="9"/>
      <c r="O42" s="9"/>
      <c r="P42" s="9"/>
      <c r="Q42" s="9"/>
      <c r="R42" s="9"/>
      <c r="S42" s="9"/>
      <c r="T42" s="9"/>
      <c r="U42" s="9"/>
      <c r="V42" s="9"/>
      <c r="W42" s="9"/>
      <c r="X42" s="9"/>
      <c r="Y42" s="9"/>
      <c r="Z42" s="9"/>
    </row>
    <row r="43" spans="1:26" ht="12.75" customHeight="1">
      <c r="A43" s="211" t="str">
        <f>"Quarter 7 status report " &amp; "(6/30/" &amp; RIGHT('Biennial SQSP Overview'!$A$2, 4)+(1) &amp; "):"</f>
        <v>Quarter 7 status report (6/30/2021):</v>
      </c>
      <c r="B43" s="156"/>
      <c r="C43" s="156"/>
      <c r="D43" s="156"/>
      <c r="E43" s="156"/>
      <c r="F43" s="156"/>
      <c r="G43" s="156"/>
      <c r="H43" s="156"/>
      <c r="I43" s="156"/>
      <c r="J43" s="156"/>
      <c r="K43" s="156"/>
      <c r="L43" s="156"/>
      <c r="M43" s="210"/>
      <c r="N43" s="9"/>
      <c r="O43" s="9"/>
      <c r="P43" s="9"/>
      <c r="Q43" s="9"/>
      <c r="R43" s="9"/>
      <c r="S43" s="9"/>
      <c r="T43" s="9"/>
      <c r="U43" s="9"/>
      <c r="V43" s="9"/>
      <c r="W43" s="9"/>
      <c r="X43" s="9"/>
      <c r="Y43" s="9"/>
      <c r="Z43" s="9"/>
    </row>
    <row r="44" spans="1:26" ht="12.75" customHeight="1">
      <c r="A44" s="209"/>
      <c r="B44" s="156"/>
      <c r="C44" s="156"/>
      <c r="D44" s="156"/>
      <c r="E44" s="156"/>
      <c r="F44" s="156"/>
      <c r="G44" s="156"/>
      <c r="H44" s="156"/>
      <c r="I44" s="156"/>
      <c r="J44" s="156"/>
      <c r="K44" s="156"/>
      <c r="L44" s="156"/>
      <c r="M44" s="210"/>
      <c r="N44" s="9"/>
      <c r="O44" s="9"/>
      <c r="P44" s="9"/>
      <c r="Q44" s="9"/>
      <c r="R44" s="9"/>
      <c r="S44" s="9"/>
      <c r="T44" s="9"/>
      <c r="U44" s="9"/>
      <c r="V44" s="9"/>
      <c r="W44" s="9"/>
      <c r="X44" s="9"/>
      <c r="Y44" s="9"/>
      <c r="Z44" s="9"/>
    </row>
    <row r="45" spans="1:26" ht="12.75" customHeight="1">
      <c r="A45" s="211" t="str">
        <f>"Quarter 8 status report " &amp; "(9/30/" &amp; RIGHT('Biennial SQSP Overview'!$A$2, 4)+(1) &amp; "):"</f>
        <v>Quarter 8 status report (9/30/2021):</v>
      </c>
      <c r="B45" s="156"/>
      <c r="C45" s="156"/>
      <c r="D45" s="156"/>
      <c r="E45" s="156"/>
      <c r="F45" s="156"/>
      <c r="G45" s="156"/>
      <c r="H45" s="156"/>
      <c r="I45" s="156"/>
      <c r="J45" s="156"/>
      <c r="K45" s="156"/>
      <c r="L45" s="156"/>
      <c r="M45" s="210"/>
      <c r="N45" s="9"/>
      <c r="O45" s="9"/>
      <c r="P45" s="9"/>
      <c r="Q45" s="9"/>
      <c r="R45" s="9"/>
      <c r="S45" s="9"/>
      <c r="T45" s="9"/>
      <c r="U45" s="9"/>
      <c r="V45" s="9"/>
      <c r="W45" s="9"/>
      <c r="X45" s="9"/>
      <c r="Y45" s="9"/>
      <c r="Z45" s="9"/>
    </row>
    <row r="46" spans="1:26" ht="12.75" customHeight="1">
      <c r="A46" s="215"/>
      <c r="B46" s="216"/>
      <c r="C46" s="216"/>
      <c r="D46" s="216"/>
      <c r="E46" s="216"/>
      <c r="F46" s="216"/>
      <c r="G46" s="216"/>
      <c r="H46" s="216"/>
      <c r="I46" s="216"/>
      <c r="J46" s="216"/>
      <c r="K46" s="216"/>
      <c r="L46" s="216"/>
      <c r="M46" s="217"/>
      <c r="N46" s="9"/>
      <c r="O46" s="9"/>
      <c r="P46" s="9"/>
      <c r="Q46" s="9"/>
      <c r="R46" s="9"/>
      <c r="S46" s="9"/>
      <c r="T46" s="9"/>
      <c r="U46" s="9"/>
      <c r="V46" s="9"/>
      <c r="W46" s="9"/>
      <c r="X46" s="9"/>
      <c r="Y46" s="9"/>
      <c r="Z46" s="9"/>
    </row>
    <row r="47" spans="1:26" ht="15" customHeight="1">
      <c r="A47" s="220" t="s">
        <v>195</v>
      </c>
      <c r="B47" s="213"/>
      <c r="C47" s="213"/>
      <c r="D47" s="213"/>
      <c r="E47" s="213"/>
      <c r="F47" s="213"/>
      <c r="G47" s="213"/>
      <c r="H47" s="213"/>
      <c r="I47" s="213"/>
      <c r="J47" s="213"/>
      <c r="K47" s="214"/>
      <c r="L47" s="222" t="s">
        <v>137</v>
      </c>
      <c r="M47" s="219"/>
      <c r="N47" s="9"/>
      <c r="O47" s="9"/>
      <c r="P47" s="9"/>
      <c r="Q47" s="9"/>
      <c r="R47" s="9"/>
      <c r="S47" s="9"/>
      <c r="T47" s="9"/>
      <c r="U47" s="9"/>
      <c r="V47" s="9"/>
      <c r="W47" s="9"/>
      <c r="X47" s="9"/>
      <c r="Y47" s="9"/>
      <c r="Z47" s="9"/>
    </row>
    <row r="48" spans="1:26" ht="12.75" customHeight="1">
      <c r="A48" s="221"/>
      <c r="B48" s="216"/>
      <c r="C48" s="216"/>
      <c r="D48" s="216"/>
      <c r="E48" s="216"/>
      <c r="F48" s="216"/>
      <c r="G48" s="216"/>
      <c r="H48" s="216"/>
      <c r="I48" s="216"/>
      <c r="J48" s="216"/>
      <c r="K48" s="217"/>
      <c r="L48" s="218"/>
      <c r="M48" s="219"/>
      <c r="N48" s="9"/>
      <c r="O48" s="9"/>
      <c r="P48" s="9"/>
      <c r="Q48" s="9"/>
      <c r="R48" s="9"/>
      <c r="S48" s="9"/>
      <c r="T48" s="9"/>
      <c r="U48" s="9"/>
      <c r="V48" s="9"/>
      <c r="W48" s="9"/>
      <c r="X48" s="9"/>
      <c r="Y48" s="9"/>
      <c r="Z48" s="9"/>
    </row>
    <row r="49" spans="1:26" ht="12.75" customHeight="1">
      <c r="A49" s="212" t="str">
        <f>A31</f>
        <v>Quarter 1 status report (12/31/2019):</v>
      </c>
      <c r="B49" s="213"/>
      <c r="C49" s="213"/>
      <c r="D49" s="213"/>
      <c r="E49" s="213"/>
      <c r="F49" s="213"/>
      <c r="G49" s="213"/>
      <c r="H49" s="213"/>
      <c r="I49" s="213"/>
      <c r="J49" s="213"/>
      <c r="K49" s="213"/>
      <c r="L49" s="213"/>
      <c r="M49" s="214"/>
      <c r="N49" s="9"/>
      <c r="O49" s="9"/>
      <c r="P49" s="9"/>
      <c r="Q49" s="9"/>
      <c r="R49" s="9"/>
      <c r="S49" s="9"/>
      <c r="T49" s="9"/>
      <c r="U49" s="9"/>
      <c r="V49" s="9"/>
      <c r="W49" s="9"/>
      <c r="X49" s="9"/>
      <c r="Y49" s="9"/>
      <c r="Z49" s="9"/>
    </row>
    <row r="50" spans="1:26" ht="12.75" customHeight="1">
      <c r="A50" s="209"/>
      <c r="B50" s="156"/>
      <c r="C50" s="156"/>
      <c r="D50" s="156"/>
      <c r="E50" s="156"/>
      <c r="F50" s="156"/>
      <c r="G50" s="156"/>
      <c r="H50" s="156"/>
      <c r="I50" s="156"/>
      <c r="J50" s="156"/>
      <c r="K50" s="156"/>
      <c r="L50" s="156"/>
      <c r="M50" s="210"/>
      <c r="N50" s="9"/>
      <c r="O50" s="9"/>
      <c r="P50" s="9"/>
      <c r="Q50" s="9"/>
      <c r="R50" s="9"/>
      <c r="S50" s="9"/>
      <c r="T50" s="9"/>
      <c r="U50" s="9"/>
      <c r="V50" s="9"/>
      <c r="W50" s="9"/>
      <c r="X50" s="9"/>
      <c r="Y50" s="9"/>
      <c r="Z50" s="9"/>
    </row>
    <row r="51" spans="1:26" ht="12.75" customHeight="1">
      <c r="A51" s="211" t="str">
        <f>A33</f>
        <v>Quarter 2 status report (3/31/2020):</v>
      </c>
      <c r="B51" s="156"/>
      <c r="C51" s="156"/>
      <c r="D51" s="156"/>
      <c r="E51" s="156"/>
      <c r="F51" s="156"/>
      <c r="G51" s="156"/>
      <c r="H51" s="156"/>
      <c r="I51" s="156"/>
      <c r="J51" s="156"/>
      <c r="K51" s="156"/>
      <c r="L51" s="156"/>
      <c r="M51" s="210"/>
      <c r="N51" s="9"/>
      <c r="O51" s="9"/>
      <c r="P51" s="9"/>
      <c r="Q51" s="9"/>
      <c r="R51" s="9"/>
      <c r="S51" s="9"/>
      <c r="T51" s="9"/>
      <c r="U51" s="9"/>
      <c r="V51" s="9"/>
      <c r="W51" s="9"/>
      <c r="X51" s="9"/>
      <c r="Y51" s="9"/>
      <c r="Z51" s="9"/>
    </row>
    <row r="52" spans="1:26" ht="12.75" customHeight="1">
      <c r="A52" s="209"/>
      <c r="B52" s="156"/>
      <c r="C52" s="156"/>
      <c r="D52" s="156"/>
      <c r="E52" s="156"/>
      <c r="F52" s="156"/>
      <c r="G52" s="156"/>
      <c r="H52" s="156"/>
      <c r="I52" s="156"/>
      <c r="J52" s="156"/>
      <c r="K52" s="156"/>
      <c r="L52" s="156"/>
      <c r="M52" s="210"/>
      <c r="N52" s="9"/>
      <c r="O52" s="9"/>
      <c r="P52" s="9"/>
      <c r="Q52" s="9"/>
      <c r="R52" s="9"/>
      <c r="S52" s="9"/>
      <c r="T52" s="9"/>
      <c r="U52" s="9"/>
      <c r="V52" s="9"/>
      <c r="W52" s="9"/>
      <c r="X52" s="9"/>
      <c r="Y52" s="9"/>
      <c r="Z52" s="9"/>
    </row>
    <row r="53" spans="1:26" ht="12.75" customHeight="1">
      <c r="A53" s="211" t="str">
        <f>A35</f>
        <v>Quarter 3 status report (6/30/2020):</v>
      </c>
      <c r="B53" s="156"/>
      <c r="C53" s="156"/>
      <c r="D53" s="156"/>
      <c r="E53" s="156"/>
      <c r="F53" s="156"/>
      <c r="G53" s="156"/>
      <c r="H53" s="156"/>
      <c r="I53" s="156"/>
      <c r="J53" s="156"/>
      <c r="K53" s="156"/>
      <c r="L53" s="156"/>
      <c r="M53" s="210"/>
      <c r="N53" s="9"/>
      <c r="O53" s="9"/>
      <c r="P53" s="9"/>
      <c r="Q53" s="9"/>
      <c r="R53" s="9"/>
      <c r="S53" s="9"/>
      <c r="T53" s="9"/>
      <c r="U53" s="9"/>
      <c r="V53" s="9"/>
      <c r="W53" s="9"/>
      <c r="X53" s="9"/>
      <c r="Y53" s="9"/>
      <c r="Z53" s="9"/>
    </row>
    <row r="54" spans="1:26" ht="12.75" customHeight="1">
      <c r="A54" s="209"/>
      <c r="B54" s="156"/>
      <c r="C54" s="156"/>
      <c r="D54" s="156"/>
      <c r="E54" s="156"/>
      <c r="F54" s="156"/>
      <c r="G54" s="156"/>
      <c r="H54" s="156"/>
      <c r="I54" s="156"/>
      <c r="J54" s="156"/>
      <c r="K54" s="156"/>
      <c r="L54" s="156"/>
      <c r="M54" s="210"/>
      <c r="N54" s="9"/>
      <c r="O54" s="9"/>
      <c r="P54" s="9"/>
      <c r="Q54" s="9"/>
      <c r="R54" s="9"/>
      <c r="S54" s="9"/>
      <c r="T54" s="9"/>
      <c r="U54" s="9"/>
      <c r="V54" s="9"/>
      <c r="W54" s="9"/>
      <c r="X54" s="9"/>
      <c r="Y54" s="9"/>
      <c r="Z54" s="9"/>
    </row>
    <row r="55" spans="1:26" ht="12.75" customHeight="1">
      <c r="A55" s="211" t="str">
        <f>A37</f>
        <v>Quarter 4 status report (9/30/2020):</v>
      </c>
      <c r="B55" s="156"/>
      <c r="C55" s="156"/>
      <c r="D55" s="156"/>
      <c r="E55" s="156"/>
      <c r="F55" s="156"/>
      <c r="G55" s="156"/>
      <c r="H55" s="156"/>
      <c r="I55" s="156"/>
      <c r="J55" s="156"/>
      <c r="K55" s="156"/>
      <c r="L55" s="156"/>
      <c r="M55" s="210"/>
      <c r="N55" s="9"/>
      <c r="O55" s="9"/>
      <c r="P55" s="9"/>
      <c r="Q55" s="9"/>
      <c r="R55" s="9"/>
      <c r="S55" s="9"/>
      <c r="T55" s="9"/>
      <c r="U55" s="9"/>
      <c r="V55" s="9"/>
      <c r="W55" s="9"/>
      <c r="X55" s="9"/>
      <c r="Y55" s="9"/>
      <c r="Z55" s="9"/>
    </row>
    <row r="56" spans="1:26" ht="12.75" customHeight="1">
      <c r="A56" s="209"/>
      <c r="B56" s="156"/>
      <c r="C56" s="156"/>
      <c r="D56" s="156"/>
      <c r="E56" s="156"/>
      <c r="F56" s="156"/>
      <c r="G56" s="156"/>
      <c r="H56" s="156"/>
      <c r="I56" s="156"/>
      <c r="J56" s="156"/>
      <c r="K56" s="156"/>
      <c r="L56" s="156"/>
      <c r="M56" s="210"/>
      <c r="N56" s="9"/>
      <c r="O56" s="9"/>
      <c r="P56" s="9"/>
      <c r="Q56" s="9"/>
      <c r="R56" s="9"/>
      <c r="S56" s="9"/>
      <c r="T56" s="9"/>
      <c r="U56" s="9"/>
      <c r="V56" s="9"/>
      <c r="W56" s="9"/>
      <c r="X56" s="9"/>
      <c r="Y56" s="9"/>
      <c r="Z56" s="9"/>
    </row>
    <row r="57" spans="1:26" ht="12.75" customHeight="1">
      <c r="A57" s="211" t="str">
        <f>A39</f>
        <v>Quarter 5 status report (12/31/2020):</v>
      </c>
      <c r="B57" s="156"/>
      <c r="C57" s="156"/>
      <c r="D57" s="156"/>
      <c r="E57" s="156"/>
      <c r="F57" s="156"/>
      <c r="G57" s="156"/>
      <c r="H57" s="156"/>
      <c r="I57" s="156"/>
      <c r="J57" s="156"/>
      <c r="K57" s="156"/>
      <c r="L57" s="156"/>
      <c r="M57" s="210"/>
      <c r="N57" s="9"/>
      <c r="O57" s="9"/>
      <c r="P57" s="9"/>
      <c r="Q57" s="9"/>
      <c r="R57" s="9"/>
      <c r="S57" s="9"/>
      <c r="T57" s="9"/>
      <c r="U57" s="9"/>
      <c r="V57" s="9"/>
      <c r="W57" s="9"/>
      <c r="X57" s="9"/>
      <c r="Y57" s="9"/>
      <c r="Z57" s="9"/>
    </row>
    <row r="58" spans="1:26" ht="12.75" customHeight="1">
      <c r="A58" s="209"/>
      <c r="B58" s="156"/>
      <c r="C58" s="156"/>
      <c r="D58" s="156"/>
      <c r="E58" s="156"/>
      <c r="F58" s="156"/>
      <c r="G58" s="156"/>
      <c r="H58" s="156"/>
      <c r="I58" s="156"/>
      <c r="J58" s="156"/>
      <c r="K58" s="156"/>
      <c r="L58" s="156"/>
      <c r="M58" s="210"/>
      <c r="N58" s="9"/>
      <c r="O58" s="9"/>
      <c r="P58" s="9"/>
      <c r="Q58" s="9"/>
      <c r="R58" s="9"/>
      <c r="S58" s="9"/>
      <c r="T58" s="9"/>
      <c r="U58" s="9"/>
      <c r="V58" s="9"/>
      <c r="W58" s="9"/>
      <c r="X58" s="9"/>
      <c r="Y58" s="9"/>
      <c r="Z58" s="9"/>
    </row>
    <row r="59" spans="1:26" ht="12.75" customHeight="1">
      <c r="A59" s="211" t="str">
        <f>A41</f>
        <v>Quarter 6 status report (3/31/2021):</v>
      </c>
      <c r="B59" s="156"/>
      <c r="C59" s="156"/>
      <c r="D59" s="156"/>
      <c r="E59" s="156"/>
      <c r="F59" s="156"/>
      <c r="G59" s="156"/>
      <c r="H59" s="156"/>
      <c r="I59" s="156"/>
      <c r="J59" s="156"/>
      <c r="K59" s="156"/>
      <c r="L59" s="156"/>
      <c r="M59" s="210"/>
      <c r="N59" s="9"/>
      <c r="O59" s="9"/>
      <c r="P59" s="9"/>
      <c r="Q59" s="9"/>
      <c r="R59" s="9"/>
      <c r="S59" s="9"/>
      <c r="T59" s="9"/>
      <c r="U59" s="9"/>
      <c r="V59" s="9"/>
      <c r="W59" s="9"/>
      <c r="X59" s="9"/>
      <c r="Y59" s="9"/>
      <c r="Z59" s="9"/>
    </row>
    <row r="60" spans="1:26" ht="12.75" customHeight="1">
      <c r="A60" s="209"/>
      <c r="B60" s="156"/>
      <c r="C60" s="156"/>
      <c r="D60" s="156"/>
      <c r="E60" s="156"/>
      <c r="F60" s="156"/>
      <c r="G60" s="156"/>
      <c r="H60" s="156"/>
      <c r="I60" s="156"/>
      <c r="J60" s="156"/>
      <c r="K60" s="156"/>
      <c r="L60" s="156"/>
      <c r="M60" s="210"/>
      <c r="N60" s="9"/>
      <c r="O60" s="9"/>
      <c r="P60" s="9"/>
      <c r="Q60" s="9"/>
      <c r="R60" s="9"/>
      <c r="S60" s="9"/>
      <c r="T60" s="9"/>
      <c r="U60" s="9"/>
      <c r="V60" s="9"/>
      <c r="W60" s="9"/>
      <c r="X60" s="9"/>
      <c r="Y60" s="9"/>
      <c r="Z60" s="9"/>
    </row>
    <row r="61" spans="1:26" ht="12.75" customHeight="1">
      <c r="A61" s="211" t="str">
        <f>A43</f>
        <v>Quarter 7 status report (6/30/2021):</v>
      </c>
      <c r="B61" s="156"/>
      <c r="C61" s="156"/>
      <c r="D61" s="156"/>
      <c r="E61" s="156"/>
      <c r="F61" s="156"/>
      <c r="G61" s="156"/>
      <c r="H61" s="156"/>
      <c r="I61" s="156"/>
      <c r="J61" s="156"/>
      <c r="K61" s="156"/>
      <c r="L61" s="156"/>
      <c r="M61" s="210"/>
      <c r="N61" s="9"/>
      <c r="O61" s="9"/>
      <c r="P61" s="9"/>
      <c r="Q61" s="9"/>
      <c r="R61" s="9"/>
      <c r="S61" s="9"/>
      <c r="T61" s="9"/>
      <c r="U61" s="9"/>
      <c r="V61" s="9"/>
      <c r="W61" s="9"/>
      <c r="X61" s="9"/>
      <c r="Y61" s="9"/>
      <c r="Z61" s="9"/>
    </row>
    <row r="62" spans="1:26" ht="12.75" customHeight="1">
      <c r="A62" s="209"/>
      <c r="B62" s="156"/>
      <c r="C62" s="156"/>
      <c r="D62" s="156"/>
      <c r="E62" s="156"/>
      <c r="F62" s="156"/>
      <c r="G62" s="156"/>
      <c r="H62" s="156"/>
      <c r="I62" s="156"/>
      <c r="J62" s="156"/>
      <c r="K62" s="156"/>
      <c r="L62" s="156"/>
      <c r="M62" s="210"/>
      <c r="N62" s="9"/>
      <c r="O62" s="9"/>
      <c r="P62" s="9"/>
      <c r="Q62" s="9"/>
      <c r="R62" s="9"/>
      <c r="S62" s="9"/>
      <c r="T62" s="9"/>
      <c r="U62" s="9"/>
      <c r="V62" s="9"/>
      <c r="W62" s="9"/>
      <c r="X62" s="9"/>
      <c r="Y62" s="9"/>
      <c r="Z62" s="9"/>
    </row>
    <row r="63" spans="1:26" ht="12.75" customHeight="1">
      <c r="A63" s="211" t="str">
        <f>A45</f>
        <v>Quarter 8 status report (9/30/2021):</v>
      </c>
      <c r="B63" s="156"/>
      <c r="C63" s="156"/>
      <c r="D63" s="156"/>
      <c r="E63" s="156"/>
      <c r="F63" s="156"/>
      <c r="G63" s="156"/>
      <c r="H63" s="156"/>
      <c r="I63" s="156"/>
      <c r="J63" s="156"/>
      <c r="K63" s="156"/>
      <c r="L63" s="156"/>
      <c r="M63" s="210"/>
      <c r="N63" s="9"/>
      <c r="O63" s="9"/>
      <c r="P63" s="9"/>
      <c r="Q63" s="9"/>
      <c r="R63" s="9"/>
      <c r="S63" s="9"/>
      <c r="T63" s="9"/>
      <c r="U63" s="9"/>
      <c r="V63" s="9"/>
      <c r="W63" s="9"/>
      <c r="X63" s="9"/>
      <c r="Y63" s="9"/>
      <c r="Z63" s="9"/>
    </row>
    <row r="64" spans="1:26" ht="12.75" customHeight="1">
      <c r="A64" s="215"/>
      <c r="B64" s="216"/>
      <c r="C64" s="216"/>
      <c r="D64" s="216"/>
      <c r="E64" s="216"/>
      <c r="F64" s="216"/>
      <c r="G64" s="216"/>
      <c r="H64" s="216"/>
      <c r="I64" s="216"/>
      <c r="J64" s="216"/>
      <c r="K64" s="216"/>
      <c r="L64" s="216"/>
      <c r="M64" s="217"/>
      <c r="N64" s="9"/>
      <c r="O64" s="9"/>
      <c r="P64" s="9"/>
      <c r="Q64" s="9"/>
      <c r="R64" s="9"/>
      <c r="S64" s="9"/>
      <c r="T64" s="9"/>
      <c r="U64" s="9"/>
      <c r="V64" s="9"/>
      <c r="W64" s="9"/>
      <c r="X64" s="9"/>
      <c r="Y64" s="9"/>
      <c r="Z64" s="9"/>
    </row>
    <row r="65" spans="1:26" ht="15" customHeight="1">
      <c r="A65" s="220" t="s">
        <v>197</v>
      </c>
      <c r="B65" s="213"/>
      <c r="C65" s="213"/>
      <c r="D65" s="213"/>
      <c r="E65" s="213"/>
      <c r="F65" s="213"/>
      <c r="G65" s="213"/>
      <c r="H65" s="213"/>
      <c r="I65" s="213"/>
      <c r="J65" s="213"/>
      <c r="K65" s="214"/>
      <c r="L65" s="222" t="s">
        <v>137</v>
      </c>
      <c r="M65" s="219"/>
      <c r="N65" s="9"/>
      <c r="O65" s="9"/>
      <c r="P65" s="9"/>
      <c r="Q65" s="9"/>
      <c r="R65" s="9"/>
      <c r="S65" s="9"/>
      <c r="T65" s="9"/>
      <c r="U65" s="9"/>
      <c r="V65" s="9"/>
      <c r="W65" s="9"/>
      <c r="X65" s="9"/>
      <c r="Y65" s="9"/>
      <c r="Z65" s="9"/>
    </row>
    <row r="66" spans="1:26" ht="12.75" customHeight="1">
      <c r="A66" s="221"/>
      <c r="B66" s="216"/>
      <c r="C66" s="216"/>
      <c r="D66" s="216"/>
      <c r="E66" s="216"/>
      <c r="F66" s="216"/>
      <c r="G66" s="216"/>
      <c r="H66" s="216"/>
      <c r="I66" s="216"/>
      <c r="J66" s="216"/>
      <c r="K66" s="217"/>
      <c r="L66" s="218"/>
      <c r="M66" s="219"/>
      <c r="N66" s="9"/>
      <c r="O66" s="9"/>
      <c r="P66" s="9"/>
      <c r="Q66" s="9"/>
      <c r="R66" s="9"/>
      <c r="S66" s="9"/>
      <c r="T66" s="9"/>
      <c r="U66" s="9"/>
      <c r="V66" s="9"/>
      <c r="W66" s="9"/>
      <c r="X66" s="9"/>
      <c r="Y66" s="9"/>
      <c r="Z66" s="9"/>
    </row>
    <row r="67" spans="1:26" ht="12.75" customHeight="1">
      <c r="A67" s="212" t="str">
        <f>A49</f>
        <v>Quarter 1 status report (12/31/2019):</v>
      </c>
      <c r="B67" s="213"/>
      <c r="C67" s="213"/>
      <c r="D67" s="213"/>
      <c r="E67" s="213"/>
      <c r="F67" s="213"/>
      <c r="G67" s="213"/>
      <c r="H67" s="213"/>
      <c r="I67" s="213"/>
      <c r="J67" s="213"/>
      <c r="K67" s="213"/>
      <c r="L67" s="213"/>
      <c r="M67" s="214"/>
      <c r="N67" s="9"/>
      <c r="O67" s="9"/>
      <c r="P67" s="9"/>
      <c r="Q67" s="9"/>
      <c r="R67" s="9"/>
      <c r="S67" s="9"/>
      <c r="T67" s="9"/>
      <c r="U67" s="9"/>
      <c r="V67" s="9"/>
      <c r="W67" s="9"/>
      <c r="X67" s="9"/>
      <c r="Y67" s="9"/>
      <c r="Z67" s="9"/>
    </row>
    <row r="68" spans="1:26" ht="12.75" customHeight="1">
      <c r="A68" s="209"/>
      <c r="B68" s="156"/>
      <c r="C68" s="156"/>
      <c r="D68" s="156"/>
      <c r="E68" s="156"/>
      <c r="F68" s="156"/>
      <c r="G68" s="156"/>
      <c r="H68" s="156"/>
      <c r="I68" s="156"/>
      <c r="J68" s="156"/>
      <c r="K68" s="156"/>
      <c r="L68" s="156"/>
      <c r="M68" s="210"/>
      <c r="N68" s="9"/>
      <c r="O68" s="9"/>
      <c r="P68" s="9"/>
      <c r="Q68" s="9"/>
      <c r="R68" s="9"/>
      <c r="S68" s="9"/>
      <c r="T68" s="9"/>
      <c r="U68" s="9"/>
      <c r="V68" s="9"/>
      <c r="W68" s="9"/>
      <c r="X68" s="9"/>
      <c r="Y68" s="9"/>
      <c r="Z68" s="9"/>
    </row>
    <row r="69" spans="1:26" ht="12.75" customHeight="1">
      <c r="A69" s="211" t="str">
        <f>A51</f>
        <v>Quarter 2 status report (3/31/2020):</v>
      </c>
      <c r="B69" s="156"/>
      <c r="C69" s="156"/>
      <c r="D69" s="156"/>
      <c r="E69" s="156"/>
      <c r="F69" s="156"/>
      <c r="G69" s="156"/>
      <c r="H69" s="156"/>
      <c r="I69" s="156"/>
      <c r="J69" s="156"/>
      <c r="K69" s="156"/>
      <c r="L69" s="156"/>
      <c r="M69" s="210"/>
      <c r="N69" s="9"/>
      <c r="O69" s="9"/>
      <c r="P69" s="9"/>
      <c r="Q69" s="9"/>
      <c r="R69" s="9"/>
      <c r="S69" s="9"/>
      <c r="T69" s="9"/>
      <c r="U69" s="9"/>
      <c r="V69" s="9"/>
      <c r="W69" s="9"/>
      <c r="X69" s="9"/>
      <c r="Y69" s="9"/>
      <c r="Z69" s="9"/>
    </row>
    <row r="70" spans="1:26" ht="12.75" customHeight="1">
      <c r="A70" s="209"/>
      <c r="B70" s="156"/>
      <c r="C70" s="156"/>
      <c r="D70" s="156"/>
      <c r="E70" s="156"/>
      <c r="F70" s="156"/>
      <c r="G70" s="156"/>
      <c r="H70" s="156"/>
      <c r="I70" s="156"/>
      <c r="J70" s="156"/>
      <c r="K70" s="156"/>
      <c r="L70" s="156"/>
      <c r="M70" s="210"/>
      <c r="N70" s="9"/>
      <c r="O70" s="9"/>
      <c r="P70" s="9"/>
      <c r="Q70" s="9"/>
      <c r="R70" s="9"/>
      <c r="S70" s="9"/>
      <c r="T70" s="9"/>
      <c r="U70" s="9"/>
      <c r="V70" s="9"/>
      <c r="W70" s="9"/>
      <c r="X70" s="9"/>
      <c r="Y70" s="9"/>
      <c r="Z70" s="9"/>
    </row>
    <row r="71" spans="1:26" ht="12.75" customHeight="1">
      <c r="A71" s="211" t="str">
        <f>A53</f>
        <v>Quarter 3 status report (6/30/2020):</v>
      </c>
      <c r="B71" s="156"/>
      <c r="C71" s="156"/>
      <c r="D71" s="156"/>
      <c r="E71" s="156"/>
      <c r="F71" s="156"/>
      <c r="G71" s="156"/>
      <c r="H71" s="156"/>
      <c r="I71" s="156"/>
      <c r="J71" s="156"/>
      <c r="K71" s="156"/>
      <c r="L71" s="156"/>
      <c r="M71" s="210"/>
      <c r="N71" s="9"/>
      <c r="O71" s="9"/>
      <c r="P71" s="9"/>
      <c r="Q71" s="9"/>
      <c r="R71" s="9"/>
      <c r="S71" s="9"/>
      <c r="T71" s="9"/>
      <c r="U71" s="9"/>
      <c r="V71" s="9"/>
      <c r="W71" s="9"/>
      <c r="X71" s="9"/>
      <c r="Y71" s="9"/>
      <c r="Z71" s="9"/>
    </row>
    <row r="72" spans="1:26" ht="12.75" customHeight="1">
      <c r="A72" s="209"/>
      <c r="B72" s="156"/>
      <c r="C72" s="156"/>
      <c r="D72" s="156"/>
      <c r="E72" s="156"/>
      <c r="F72" s="156"/>
      <c r="G72" s="156"/>
      <c r="H72" s="156"/>
      <c r="I72" s="156"/>
      <c r="J72" s="156"/>
      <c r="K72" s="156"/>
      <c r="L72" s="156"/>
      <c r="M72" s="210"/>
      <c r="N72" s="9"/>
      <c r="O72" s="9"/>
      <c r="P72" s="9"/>
      <c r="Q72" s="9"/>
      <c r="R72" s="9"/>
      <c r="S72" s="9"/>
      <c r="T72" s="9"/>
      <c r="U72" s="9"/>
      <c r="V72" s="9"/>
      <c r="W72" s="9"/>
      <c r="X72" s="9"/>
      <c r="Y72" s="9"/>
      <c r="Z72" s="9"/>
    </row>
    <row r="73" spans="1:26" ht="12.75" customHeight="1">
      <c r="A73" s="211" t="str">
        <f>A55</f>
        <v>Quarter 4 status report (9/30/2020):</v>
      </c>
      <c r="B73" s="156"/>
      <c r="C73" s="156"/>
      <c r="D73" s="156"/>
      <c r="E73" s="156"/>
      <c r="F73" s="156"/>
      <c r="G73" s="156"/>
      <c r="H73" s="156"/>
      <c r="I73" s="156"/>
      <c r="J73" s="156"/>
      <c r="K73" s="156"/>
      <c r="L73" s="156"/>
      <c r="M73" s="210"/>
      <c r="N73" s="9"/>
      <c r="O73" s="9"/>
      <c r="P73" s="9"/>
      <c r="Q73" s="9"/>
      <c r="R73" s="9"/>
      <c r="S73" s="9"/>
      <c r="T73" s="9"/>
      <c r="U73" s="9"/>
      <c r="V73" s="9"/>
      <c r="W73" s="9"/>
      <c r="X73" s="9"/>
      <c r="Y73" s="9"/>
      <c r="Z73" s="9"/>
    </row>
    <row r="74" spans="1:26" ht="12.75" customHeight="1">
      <c r="A74" s="209"/>
      <c r="B74" s="156"/>
      <c r="C74" s="156"/>
      <c r="D74" s="156"/>
      <c r="E74" s="156"/>
      <c r="F74" s="156"/>
      <c r="G74" s="156"/>
      <c r="H74" s="156"/>
      <c r="I74" s="156"/>
      <c r="J74" s="156"/>
      <c r="K74" s="156"/>
      <c r="L74" s="156"/>
      <c r="M74" s="210"/>
      <c r="N74" s="9"/>
      <c r="O74" s="9"/>
      <c r="P74" s="9"/>
      <c r="Q74" s="9"/>
      <c r="R74" s="9"/>
      <c r="S74" s="9"/>
      <c r="T74" s="9"/>
      <c r="U74" s="9"/>
      <c r="V74" s="9"/>
      <c r="W74" s="9"/>
      <c r="X74" s="9"/>
      <c r="Y74" s="9"/>
      <c r="Z74" s="9"/>
    </row>
    <row r="75" spans="1:26" ht="12.75" customHeight="1">
      <c r="A75" s="211" t="str">
        <f>A57</f>
        <v>Quarter 5 status report (12/31/2020):</v>
      </c>
      <c r="B75" s="156"/>
      <c r="C75" s="156"/>
      <c r="D75" s="156"/>
      <c r="E75" s="156"/>
      <c r="F75" s="156"/>
      <c r="G75" s="156"/>
      <c r="H75" s="156"/>
      <c r="I75" s="156"/>
      <c r="J75" s="156"/>
      <c r="K75" s="156"/>
      <c r="L75" s="156"/>
      <c r="M75" s="210"/>
      <c r="N75" s="9"/>
      <c r="O75" s="9"/>
      <c r="P75" s="9"/>
      <c r="Q75" s="9"/>
      <c r="R75" s="9"/>
      <c r="S75" s="9"/>
      <c r="T75" s="9"/>
      <c r="U75" s="9"/>
      <c r="V75" s="9"/>
      <c r="W75" s="9"/>
      <c r="X75" s="9"/>
      <c r="Y75" s="9"/>
      <c r="Z75" s="9"/>
    </row>
    <row r="76" spans="1:26" ht="12.75" customHeight="1">
      <c r="A76" s="209"/>
      <c r="B76" s="156"/>
      <c r="C76" s="156"/>
      <c r="D76" s="156"/>
      <c r="E76" s="156"/>
      <c r="F76" s="156"/>
      <c r="G76" s="156"/>
      <c r="H76" s="156"/>
      <c r="I76" s="156"/>
      <c r="J76" s="156"/>
      <c r="K76" s="156"/>
      <c r="L76" s="156"/>
      <c r="M76" s="210"/>
      <c r="N76" s="9"/>
      <c r="O76" s="9"/>
      <c r="P76" s="9"/>
      <c r="Q76" s="9"/>
      <c r="R76" s="9"/>
      <c r="S76" s="9"/>
      <c r="T76" s="9"/>
      <c r="U76" s="9"/>
      <c r="V76" s="9"/>
      <c r="W76" s="9"/>
      <c r="X76" s="9"/>
      <c r="Y76" s="9"/>
      <c r="Z76" s="9"/>
    </row>
    <row r="77" spans="1:26" ht="12.75" customHeight="1">
      <c r="A77" s="211" t="str">
        <f>A59</f>
        <v>Quarter 6 status report (3/31/2021):</v>
      </c>
      <c r="B77" s="156"/>
      <c r="C77" s="156"/>
      <c r="D77" s="156"/>
      <c r="E77" s="156"/>
      <c r="F77" s="156"/>
      <c r="G77" s="156"/>
      <c r="H77" s="156"/>
      <c r="I77" s="156"/>
      <c r="J77" s="156"/>
      <c r="K77" s="156"/>
      <c r="L77" s="156"/>
      <c r="M77" s="210"/>
      <c r="N77" s="9"/>
      <c r="O77" s="9"/>
      <c r="P77" s="9"/>
      <c r="Q77" s="9"/>
      <c r="R77" s="9"/>
      <c r="S77" s="9"/>
      <c r="T77" s="9"/>
      <c r="U77" s="9"/>
      <c r="V77" s="9"/>
      <c r="W77" s="9"/>
      <c r="X77" s="9"/>
      <c r="Y77" s="9"/>
      <c r="Z77" s="9"/>
    </row>
    <row r="78" spans="1:26" ht="12.75" customHeight="1">
      <c r="A78" s="209"/>
      <c r="B78" s="156"/>
      <c r="C78" s="156"/>
      <c r="D78" s="156"/>
      <c r="E78" s="156"/>
      <c r="F78" s="156"/>
      <c r="G78" s="156"/>
      <c r="H78" s="156"/>
      <c r="I78" s="156"/>
      <c r="J78" s="156"/>
      <c r="K78" s="156"/>
      <c r="L78" s="156"/>
      <c r="M78" s="210"/>
      <c r="N78" s="9"/>
      <c r="O78" s="9"/>
      <c r="P78" s="9"/>
      <c r="Q78" s="9"/>
      <c r="R78" s="9"/>
      <c r="S78" s="9"/>
      <c r="T78" s="9"/>
      <c r="U78" s="9"/>
      <c r="V78" s="9"/>
      <c r="W78" s="9"/>
      <c r="X78" s="9"/>
      <c r="Y78" s="9"/>
      <c r="Z78" s="9"/>
    </row>
    <row r="79" spans="1:26" ht="12.75" customHeight="1">
      <c r="A79" s="211" t="str">
        <f>A61</f>
        <v>Quarter 7 status report (6/30/2021):</v>
      </c>
      <c r="B79" s="156"/>
      <c r="C79" s="156"/>
      <c r="D79" s="156"/>
      <c r="E79" s="156"/>
      <c r="F79" s="156"/>
      <c r="G79" s="156"/>
      <c r="H79" s="156"/>
      <c r="I79" s="156"/>
      <c r="J79" s="156"/>
      <c r="K79" s="156"/>
      <c r="L79" s="156"/>
      <c r="M79" s="210"/>
      <c r="N79" s="9"/>
      <c r="O79" s="9"/>
      <c r="P79" s="9"/>
      <c r="Q79" s="9"/>
      <c r="R79" s="9"/>
      <c r="S79" s="9"/>
      <c r="T79" s="9"/>
      <c r="U79" s="9"/>
      <c r="V79" s="9"/>
      <c r="W79" s="9"/>
      <c r="X79" s="9"/>
      <c r="Y79" s="9"/>
      <c r="Z79" s="9"/>
    </row>
    <row r="80" spans="1:26" ht="12.75" customHeight="1">
      <c r="A80" s="209"/>
      <c r="B80" s="156"/>
      <c r="C80" s="156"/>
      <c r="D80" s="156"/>
      <c r="E80" s="156"/>
      <c r="F80" s="156"/>
      <c r="G80" s="156"/>
      <c r="H80" s="156"/>
      <c r="I80" s="156"/>
      <c r="J80" s="156"/>
      <c r="K80" s="156"/>
      <c r="L80" s="156"/>
      <c r="M80" s="210"/>
      <c r="N80" s="9"/>
      <c r="O80" s="9"/>
      <c r="P80" s="9"/>
      <c r="Q80" s="9"/>
      <c r="R80" s="9"/>
      <c r="S80" s="9"/>
      <c r="T80" s="9"/>
      <c r="U80" s="9"/>
      <c r="V80" s="9"/>
      <c r="W80" s="9"/>
      <c r="X80" s="9"/>
      <c r="Y80" s="9"/>
      <c r="Z80" s="9"/>
    </row>
    <row r="81" spans="1:26" ht="12.75" customHeight="1">
      <c r="A81" s="211" t="str">
        <f>A63</f>
        <v>Quarter 8 status report (9/30/2021):</v>
      </c>
      <c r="B81" s="156"/>
      <c r="C81" s="156"/>
      <c r="D81" s="156"/>
      <c r="E81" s="156"/>
      <c r="F81" s="156"/>
      <c r="G81" s="156"/>
      <c r="H81" s="156"/>
      <c r="I81" s="156"/>
      <c r="J81" s="156"/>
      <c r="K81" s="156"/>
      <c r="L81" s="156"/>
      <c r="M81" s="210"/>
      <c r="N81" s="9"/>
      <c r="O81" s="9"/>
      <c r="P81" s="9"/>
      <c r="Q81" s="9"/>
      <c r="R81" s="9"/>
      <c r="S81" s="9"/>
      <c r="T81" s="9"/>
      <c r="U81" s="9"/>
      <c r="V81" s="9"/>
      <c r="W81" s="9"/>
      <c r="X81" s="9"/>
      <c r="Y81" s="9"/>
      <c r="Z81" s="9"/>
    </row>
    <row r="82" spans="1:26" ht="12.75" customHeight="1">
      <c r="A82" s="215"/>
      <c r="B82" s="216"/>
      <c r="C82" s="216"/>
      <c r="D82" s="216"/>
      <c r="E82" s="216"/>
      <c r="F82" s="216"/>
      <c r="G82" s="216"/>
      <c r="H82" s="216"/>
      <c r="I82" s="216"/>
      <c r="J82" s="216"/>
      <c r="K82" s="216"/>
      <c r="L82" s="216"/>
      <c r="M82" s="217"/>
      <c r="N82" s="9"/>
      <c r="O82" s="9"/>
      <c r="P82" s="9"/>
      <c r="Q82" s="9"/>
      <c r="R82" s="9"/>
      <c r="S82" s="9"/>
      <c r="T82" s="9"/>
      <c r="U82" s="9"/>
      <c r="V82" s="9"/>
      <c r="W82" s="9"/>
      <c r="X82" s="9"/>
      <c r="Y82" s="9"/>
      <c r="Z82" s="9"/>
    </row>
    <row r="83" spans="1:26" ht="15" customHeight="1">
      <c r="A83" s="220" t="s">
        <v>199</v>
      </c>
      <c r="B83" s="213"/>
      <c r="C83" s="213"/>
      <c r="D83" s="213"/>
      <c r="E83" s="213"/>
      <c r="F83" s="213"/>
      <c r="G83" s="213"/>
      <c r="H83" s="213"/>
      <c r="I83" s="213"/>
      <c r="J83" s="213"/>
      <c r="K83" s="214"/>
      <c r="L83" s="222" t="s">
        <v>137</v>
      </c>
      <c r="M83" s="219"/>
      <c r="N83" s="9"/>
      <c r="O83" s="9"/>
      <c r="P83" s="9"/>
      <c r="Q83" s="9"/>
      <c r="R83" s="9"/>
      <c r="S83" s="9"/>
      <c r="T83" s="9"/>
      <c r="U83" s="9"/>
      <c r="V83" s="9"/>
      <c r="W83" s="9"/>
      <c r="X83" s="9"/>
      <c r="Y83" s="9"/>
      <c r="Z83" s="9"/>
    </row>
    <row r="84" spans="1:26" ht="12.75" customHeight="1">
      <c r="A84" s="221"/>
      <c r="B84" s="216"/>
      <c r="C84" s="216"/>
      <c r="D84" s="216"/>
      <c r="E84" s="216"/>
      <c r="F84" s="216"/>
      <c r="G84" s="216"/>
      <c r="H84" s="216"/>
      <c r="I84" s="216"/>
      <c r="J84" s="216"/>
      <c r="K84" s="217"/>
      <c r="L84" s="218"/>
      <c r="M84" s="219"/>
      <c r="N84" s="9"/>
      <c r="O84" s="9"/>
      <c r="P84" s="9"/>
      <c r="Q84" s="9"/>
      <c r="R84" s="9"/>
      <c r="S84" s="9"/>
      <c r="T84" s="9"/>
      <c r="U84" s="9"/>
      <c r="V84" s="9"/>
      <c r="W84" s="9"/>
      <c r="X84" s="9"/>
      <c r="Y84" s="9"/>
      <c r="Z84" s="9"/>
    </row>
    <row r="85" spans="1:26" ht="12.75" customHeight="1">
      <c r="A85" s="212" t="str">
        <f>A67</f>
        <v>Quarter 1 status report (12/31/2019):</v>
      </c>
      <c r="B85" s="213"/>
      <c r="C85" s="213"/>
      <c r="D85" s="213"/>
      <c r="E85" s="213"/>
      <c r="F85" s="213"/>
      <c r="G85" s="213"/>
      <c r="H85" s="213"/>
      <c r="I85" s="213"/>
      <c r="J85" s="213"/>
      <c r="K85" s="213"/>
      <c r="L85" s="213"/>
      <c r="M85" s="214"/>
      <c r="N85" s="9"/>
      <c r="O85" s="9"/>
      <c r="P85" s="9"/>
      <c r="Q85" s="9"/>
      <c r="R85" s="9"/>
      <c r="S85" s="9"/>
      <c r="T85" s="9"/>
      <c r="U85" s="9"/>
      <c r="V85" s="9"/>
      <c r="W85" s="9"/>
      <c r="X85" s="9"/>
      <c r="Y85" s="9"/>
      <c r="Z85" s="9"/>
    </row>
    <row r="86" spans="1:26" ht="12.75" customHeight="1">
      <c r="A86" s="209"/>
      <c r="B86" s="156"/>
      <c r="C86" s="156"/>
      <c r="D86" s="156"/>
      <c r="E86" s="156"/>
      <c r="F86" s="156"/>
      <c r="G86" s="156"/>
      <c r="H86" s="156"/>
      <c r="I86" s="156"/>
      <c r="J86" s="156"/>
      <c r="K86" s="156"/>
      <c r="L86" s="156"/>
      <c r="M86" s="210"/>
      <c r="N86" s="9"/>
      <c r="O86" s="9"/>
      <c r="P86" s="9"/>
      <c r="Q86" s="9"/>
      <c r="R86" s="9"/>
      <c r="S86" s="9"/>
      <c r="T86" s="9"/>
      <c r="U86" s="9"/>
      <c r="V86" s="9"/>
      <c r="W86" s="9"/>
      <c r="X86" s="9"/>
      <c r="Y86" s="9"/>
      <c r="Z86" s="9"/>
    </row>
    <row r="87" spans="1:26" ht="12.75" customHeight="1">
      <c r="A87" s="211" t="str">
        <f>A69</f>
        <v>Quarter 2 status report (3/31/2020):</v>
      </c>
      <c r="B87" s="156"/>
      <c r="C87" s="156"/>
      <c r="D87" s="156"/>
      <c r="E87" s="156"/>
      <c r="F87" s="156"/>
      <c r="G87" s="156"/>
      <c r="H87" s="156"/>
      <c r="I87" s="156"/>
      <c r="J87" s="156"/>
      <c r="K87" s="156"/>
      <c r="L87" s="156"/>
      <c r="M87" s="210"/>
      <c r="N87" s="9"/>
      <c r="O87" s="9"/>
      <c r="P87" s="9"/>
      <c r="Q87" s="9"/>
      <c r="R87" s="9"/>
      <c r="S87" s="9"/>
      <c r="T87" s="9"/>
      <c r="U87" s="9"/>
      <c r="V87" s="9"/>
      <c r="W87" s="9"/>
      <c r="X87" s="9"/>
      <c r="Y87" s="9"/>
      <c r="Z87" s="9"/>
    </row>
    <row r="88" spans="1:26" ht="12.75" customHeight="1">
      <c r="A88" s="209"/>
      <c r="B88" s="156"/>
      <c r="C88" s="156"/>
      <c r="D88" s="156"/>
      <c r="E88" s="156"/>
      <c r="F88" s="156"/>
      <c r="G88" s="156"/>
      <c r="H88" s="156"/>
      <c r="I88" s="156"/>
      <c r="J88" s="156"/>
      <c r="K88" s="156"/>
      <c r="L88" s="156"/>
      <c r="M88" s="210"/>
      <c r="N88" s="9"/>
      <c r="O88" s="9"/>
      <c r="P88" s="9"/>
      <c r="Q88" s="9"/>
      <c r="R88" s="9"/>
      <c r="S88" s="9"/>
      <c r="T88" s="9"/>
      <c r="U88" s="9"/>
      <c r="V88" s="9"/>
      <c r="W88" s="9"/>
      <c r="X88" s="9"/>
      <c r="Y88" s="9"/>
      <c r="Z88" s="9"/>
    </row>
    <row r="89" spans="1:26" ht="12.75" customHeight="1">
      <c r="A89" s="211" t="str">
        <f>A71</f>
        <v>Quarter 3 status report (6/30/2020):</v>
      </c>
      <c r="B89" s="156"/>
      <c r="C89" s="156"/>
      <c r="D89" s="156"/>
      <c r="E89" s="156"/>
      <c r="F89" s="156"/>
      <c r="G89" s="156"/>
      <c r="H89" s="156"/>
      <c r="I89" s="156"/>
      <c r="J89" s="156"/>
      <c r="K89" s="156"/>
      <c r="L89" s="156"/>
      <c r="M89" s="210"/>
      <c r="N89" s="9"/>
      <c r="O89" s="9"/>
      <c r="P89" s="9"/>
      <c r="Q89" s="9"/>
      <c r="R89" s="9"/>
      <c r="S89" s="9"/>
      <c r="T89" s="9"/>
      <c r="U89" s="9"/>
      <c r="V89" s="9"/>
      <c r="W89" s="9"/>
      <c r="X89" s="9"/>
      <c r="Y89" s="9"/>
      <c r="Z89" s="9"/>
    </row>
    <row r="90" spans="1:26" ht="12.75" customHeight="1">
      <c r="A90" s="209"/>
      <c r="B90" s="156"/>
      <c r="C90" s="156"/>
      <c r="D90" s="156"/>
      <c r="E90" s="156"/>
      <c r="F90" s="156"/>
      <c r="G90" s="156"/>
      <c r="H90" s="156"/>
      <c r="I90" s="156"/>
      <c r="J90" s="156"/>
      <c r="K90" s="156"/>
      <c r="L90" s="156"/>
      <c r="M90" s="210"/>
      <c r="N90" s="9"/>
      <c r="O90" s="9"/>
      <c r="P90" s="9"/>
      <c r="Q90" s="9"/>
      <c r="R90" s="9"/>
      <c r="S90" s="9"/>
      <c r="T90" s="9"/>
      <c r="U90" s="9"/>
      <c r="V90" s="9"/>
      <c r="W90" s="9"/>
      <c r="X90" s="9"/>
      <c r="Y90" s="9"/>
      <c r="Z90" s="9"/>
    </row>
    <row r="91" spans="1:26" ht="12.75" customHeight="1">
      <c r="A91" s="211" t="str">
        <f>A73</f>
        <v>Quarter 4 status report (9/30/2020):</v>
      </c>
      <c r="B91" s="156"/>
      <c r="C91" s="156"/>
      <c r="D91" s="156"/>
      <c r="E91" s="156"/>
      <c r="F91" s="156"/>
      <c r="G91" s="156"/>
      <c r="H91" s="156"/>
      <c r="I91" s="156"/>
      <c r="J91" s="156"/>
      <c r="K91" s="156"/>
      <c r="L91" s="156"/>
      <c r="M91" s="210"/>
      <c r="N91" s="9"/>
      <c r="O91" s="9"/>
      <c r="P91" s="9"/>
      <c r="Q91" s="9"/>
      <c r="R91" s="9"/>
      <c r="S91" s="9"/>
      <c r="T91" s="9"/>
      <c r="U91" s="9"/>
      <c r="V91" s="9"/>
      <c r="W91" s="9"/>
      <c r="X91" s="9"/>
      <c r="Y91" s="9"/>
      <c r="Z91" s="9"/>
    </row>
    <row r="92" spans="1:26" ht="12.75" customHeight="1">
      <c r="A92" s="209"/>
      <c r="B92" s="156"/>
      <c r="C92" s="156"/>
      <c r="D92" s="156"/>
      <c r="E92" s="156"/>
      <c r="F92" s="156"/>
      <c r="G92" s="156"/>
      <c r="H92" s="156"/>
      <c r="I92" s="156"/>
      <c r="J92" s="156"/>
      <c r="K92" s="156"/>
      <c r="L92" s="156"/>
      <c r="M92" s="210"/>
      <c r="N92" s="9"/>
      <c r="O92" s="9"/>
      <c r="P92" s="9"/>
      <c r="Q92" s="9"/>
      <c r="R92" s="9"/>
      <c r="S92" s="9"/>
      <c r="T92" s="9"/>
      <c r="U92" s="9"/>
      <c r="V92" s="9"/>
      <c r="W92" s="9"/>
      <c r="X92" s="9"/>
      <c r="Y92" s="9"/>
      <c r="Z92" s="9"/>
    </row>
    <row r="93" spans="1:26" ht="12.75" customHeight="1">
      <c r="A93" s="211" t="str">
        <f>A75</f>
        <v>Quarter 5 status report (12/31/2020):</v>
      </c>
      <c r="B93" s="156"/>
      <c r="C93" s="156"/>
      <c r="D93" s="156"/>
      <c r="E93" s="156"/>
      <c r="F93" s="156"/>
      <c r="G93" s="156"/>
      <c r="H93" s="156"/>
      <c r="I93" s="156"/>
      <c r="J93" s="156"/>
      <c r="K93" s="156"/>
      <c r="L93" s="156"/>
      <c r="M93" s="210"/>
      <c r="N93" s="9"/>
      <c r="O93" s="9"/>
      <c r="P93" s="9"/>
      <c r="Q93" s="9"/>
      <c r="R93" s="9"/>
      <c r="S93" s="9"/>
      <c r="T93" s="9"/>
      <c r="U93" s="9"/>
      <c r="V93" s="9"/>
      <c r="W93" s="9"/>
      <c r="X93" s="9"/>
      <c r="Y93" s="9"/>
      <c r="Z93" s="9"/>
    </row>
    <row r="94" spans="1:26" ht="12.75" customHeight="1">
      <c r="A94" s="209"/>
      <c r="B94" s="156"/>
      <c r="C94" s="156"/>
      <c r="D94" s="156"/>
      <c r="E94" s="156"/>
      <c r="F94" s="156"/>
      <c r="G94" s="156"/>
      <c r="H94" s="156"/>
      <c r="I94" s="156"/>
      <c r="J94" s="156"/>
      <c r="K94" s="156"/>
      <c r="L94" s="156"/>
      <c r="M94" s="210"/>
      <c r="N94" s="9"/>
      <c r="O94" s="9"/>
      <c r="P94" s="9"/>
      <c r="Q94" s="9"/>
      <c r="R94" s="9"/>
      <c r="S94" s="9"/>
      <c r="T94" s="9"/>
      <c r="U94" s="9"/>
      <c r="V94" s="9"/>
      <c r="W94" s="9"/>
      <c r="X94" s="9"/>
      <c r="Y94" s="9"/>
      <c r="Z94" s="9"/>
    </row>
    <row r="95" spans="1:26" ht="12.75" customHeight="1">
      <c r="A95" s="211" t="str">
        <f>A77</f>
        <v>Quarter 6 status report (3/31/2021):</v>
      </c>
      <c r="B95" s="156"/>
      <c r="C95" s="156"/>
      <c r="D95" s="156"/>
      <c r="E95" s="156"/>
      <c r="F95" s="156"/>
      <c r="G95" s="156"/>
      <c r="H95" s="156"/>
      <c r="I95" s="156"/>
      <c r="J95" s="156"/>
      <c r="K95" s="156"/>
      <c r="L95" s="156"/>
      <c r="M95" s="210"/>
      <c r="N95" s="9"/>
      <c r="O95" s="9"/>
      <c r="P95" s="9"/>
      <c r="Q95" s="9"/>
      <c r="R95" s="9"/>
      <c r="S95" s="9"/>
      <c r="T95" s="9"/>
      <c r="U95" s="9"/>
      <c r="V95" s="9"/>
      <c r="W95" s="9"/>
      <c r="X95" s="9"/>
      <c r="Y95" s="9"/>
      <c r="Z95" s="9"/>
    </row>
    <row r="96" spans="1:26" ht="12.75" customHeight="1">
      <c r="A96" s="209"/>
      <c r="B96" s="156"/>
      <c r="C96" s="156"/>
      <c r="D96" s="156"/>
      <c r="E96" s="156"/>
      <c r="F96" s="156"/>
      <c r="G96" s="156"/>
      <c r="H96" s="156"/>
      <c r="I96" s="156"/>
      <c r="J96" s="156"/>
      <c r="K96" s="156"/>
      <c r="L96" s="156"/>
      <c r="M96" s="210"/>
      <c r="N96" s="9"/>
      <c r="O96" s="9"/>
      <c r="P96" s="9"/>
      <c r="Q96" s="9"/>
      <c r="R96" s="9"/>
      <c r="S96" s="9"/>
      <c r="T96" s="9"/>
      <c r="U96" s="9"/>
      <c r="V96" s="9"/>
      <c r="W96" s="9"/>
      <c r="X96" s="9"/>
      <c r="Y96" s="9"/>
      <c r="Z96" s="9"/>
    </row>
    <row r="97" spans="1:26" ht="12.75" customHeight="1">
      <c r="A97" s="211" t="str">
        <f>A79</f>
        <v>Quarter 7 status report (6/30/2021):</v>
      </c>
      <c r="B97" s="156"/>
      <c r="C97" s="156"/>
      <c r="D97" s="156"/>
      <c r="E97" s="156"/>
      <c r="F97" s="156"/>
      <c r="G97" s="156"/>
      <c r="H97" s="156"/>
      <c r="I97" s="156"/>
      <c r="J97" s="156"/>
      <c r="K97" s="156"/>
      <c r="L97" s="156"/>
      <c r="M97" s="210"/>
      <c r="N97" s="9"/>
      <c r="O97" s="9"/>
      <c r="P97" s="9"/>
      <c r="Q97" s="9"/>
      <c r="R97" s="9"/>
      <c r="S97" s="9"/>
      <c r="T97" s="9"/>
      <c r="U97" s="9"/>
      <c r="V97" s="9"/>
      <c r="W97" s="9"/>
      <c r="X97" s="9"/>
      <c r="Y97" s="9"/>
      <c r="Z97" s="9"/>
    </row>
    <row r="98" spans="1:26" ht="12.75" customHeight="1">
      <c r="A98" s="209"/>
      <c r="B98" s="156"/>
      <c r="C98" s="156"/>
      <c r="D98" s="156"/>
      <c r="E98" s="156"/>
      <c r="F98" s="156"/>
      <c r="G98" s="156"/>
      <c r="H98" s="156"/>
      <c r="I98" s="156"/>
      <c r="J98" s="156"/>
      <c r="K98" s="156"/>
      <c r="L98" s="156"/>
      <c r="M98" s="210"/>
      <c r="N98" s="9"/>
      <c r="O98" s="9"/>
      <c r="P98" s="9"/>
      <c r="Q98" s="9"/>
      <c r="R98" s="9"/>
      <c r="S98" s="9"/>
      <c r="T98" s="9"/>
      <c r="U98" s="9"/>
      <c r="V98" s="9"/>
      <c r="W98" s="9"/>
      <c r="X98" s="9"/>
      <c r="Y98" s="9"/>
      <c r="Z98" s="9"/>
    </row>
    <row r="99" spans="1:26" ht="12.75" customHeight="1">
      <c r="A99" s="211" t="str">
        <f>A81</f>
        <v>Quarter 8 status report (9/30/2021):</v>
      </c>
      <c r="B99" s="156"/>
      <c r="C99" s="156"/>
      <c r="D99" s="156"/>
      <c r="E99" s="156"/>
      <c r="F99" s="156"/>
      <c r="G99" s="156"/>
      <c r="H99" s="156"/>
      <c r="I99" s="156"/>
      <c r="J99" s="156"/>
      <c r="K99" s="156"/>
      <c r="L99" s="156"/>
      <c r="M99" s="210"/>
      <c r="N99" s="9"/>
      <c r="O99" s="9"/>
      <c r="P99" s="9"/>
      <c r="Q99" s="9"/>
      <c r="R99" s="9"/>
      <c r="S99" s="9"/>
      <c r="T99" s="9"/>
      <c r="U99" s="9"/>
      <c r="V99" s="9"/>
      <c r="W99" s="9"/>
      <c r="X99" s="9"/>
      <c r="Y99" s="9"/>
      <c r="Z99" s="9"/>
    </row>
    <row r="100" spans="1:26" ht="12.75" customHeight="1">
      <c r="A100" s="215"/>
      <c r="B100" s="216"/>
      <c r="C100" s="216"/>
      <c r="D100" s="216"/>
      <c r="E100" s="216"/>
      <c r="F100" s="216"/>
      <c r="G100" s="216"/>
      <c r="H100" s="216"/>
      <c r="I100" s="216"/>
      <c r="J100" s="216"/>
      <c r="K100" s="216"/>
      <c r="L100" s="216"/>
      <c r="M100" s="217"/>
      <c r="N100" s="9"/>
      <c r="O100" s="9"/>
      <c r="P100" s="9"/>
      <c r="Q100" s="9"/>
      <c r="R100" s="9"/>
      <c r="S100" s="9"/>
      <c r="T100" s="9"/>
      <c r="U100" s="9"/>
      <c r="V100" s="9"/>
      <c r="W100" s="9"/>
      <c r="X100" s="9"/>
      <c r="Y100" s="9"/>
      <c r="Z100" s="9"/>
    </row>
    <row r="101" spans="1:26" ht="15" customHeight="1">
      <c r="A101" s="220" t="s">
        <v>201</v>
      </c>
      <c r="B101" s="213"/>
      <c r="C101" s="213"/>
      <c r="D101" s="213"/>
      <c r="E101" s="213"/>
      <c r="F101" s="213"/>
      <c r="G101" s="213"/>
      <c r="H101" s="213"/>
      <c r="I101" s="213"/>
      <c r="J101" s="213"/>
      <c r="K101" s="214"/>
      <c r="L101" s="222" t="s">
        <v>137</v>
      </c>
      <c r="M101" s="219"/>
      <c r="N101" s="9"/>
      <c r="O101" s="9"/>
      <c r="P101" s="9"/>
      <c r="Q101" s="9"/>
      <c r="R101" s="9"/>
      <c r="S101" s="9"/>
      <c r="T101" s="9"/>
      <c r="U101" s="9"/>
      <c r="V101" s="9"/>
      <c r="W101" s="9"/>
      <c r="X101" s="9"/>
      <c r="Y101" s="9"/>
      <c r="Z101" s="9"/>
    </row>
    <row r="102" spans="1:26" ht="12.75" customHeight="1">
      <c r="A102" s="221"/>
      <c r="B102" s="216"/>
      <c r="C102" s="216"/>
      <c r="D102" s="216"/>
      <c r="E102" s="216"/>
      <c r="F102" s="216"/>
      <c r="G102" s="216"/>
      <c r="H102" s="216"/>
      <c r="I102" s="216"/>
      <c r="J102" s="216"/>
      <c r="K102" s="217"/>
      <c r="L102" s="218"/>
      <c r="M102" s="219"/>
      <c r="N102" s="9"/>
      <c r="O102" s="9"/>
      <c r="P102" s="9"/>
      <c r="Q102" s="9"/>
      <c r="R102" s="9"/>
      <c r="S102" s="9"/>
      <c r="T102" s="9"/>
      <c r="U102" s="9"/>
      <c r="V102" s="9"/>
      <c r="W102" s="9"/>
      <c r="X102" s="9"/>
      <c r="Y102" s="9"/>
      <c r="Z102" s="9"/>
    </row>
    <row r="103" spans="1:26" ht="12.75" customHeight="1">
      <c r="A103" s="212" t="str">
        <f>A85</f>
        <v>Quarter 1 status report (12/31/2019):</v>
      </c>
      <c r="B103" s="213"/>
      <c r="C103" s="213"/>
      <c r="D103" s="213"/>
      <c r="E103" s="213"/>
      <c r="F103" s="213"/>
      <c r="G103" s="213"/>
      <c r="H103" s="213"/>
      <c r="I103" s="213"/>
      <c r="J103" s="213"/>
      <c r="K103" s="213"/>
      <c r="L103" s="213"/>
      <c r="M103" s="214"/>
      <c r="N103" s="9"/>
      <c r="O103" s="9"/>
      <c r="P103" s="9"/>
      <c r="Q103" s="9"/>
      <c r="R103" s="9"/>
      <c r="S103" s="9"/>
      <c r="T103" s="9"/>
      <c r="U103" s="9"/>
      <c r="V103" s="9"/>
      <c r="W103" s="9"/>
      <c r="X103" s="9"/>
      <c r="Y103" s="9"/>
      <c r="Z103" s="9"/>
    </row>
    <row r="104" spans="1:26" ht="12.75" customHeight="1">
      <c r="A104" s="209"/>
      <c r="B104" s="156"/>
      <c r="C104" s="156"/>
      <c r="D104" s="156"/>
      <c r="E104" s="156"/>
      <c r="F104" s="156"/>
      <c r="G104" s="156"/>
      <c r="H104" s="156"/>
      <c r="I104" s="156"/>
      <c r="J104" s="156"/>
      <c r="K104" s="156"/>
      <c r="L104" s="156"/>
      <c r="M104" s="210"/>
      <c r="N104" s="9"/>
      <c r="O104" s="9"/>
      <c r="P104" s="9"/>
      <c r="Q104" s="9"/>
      <c r="R104" s="9"/>
      <c r="S104" s="9"/>
      <c r="T104" s="9"/>
      <c r="U104" s="9"/>
      <c r="V104" s="9"/>
      <c r="W104" s="9"/>
      <c r="X104" s="9"/>
      <c r="Y104" s="9"/>
      <c r="Z104" s="9"/>
    </row>
    <row r="105" spans="1:26" ht="12.75" customHeight="1">
      <c r="A105" s="211" t="str">
        <f>A87</f>
        <v>Quarter 2 status report (3/31/2020):</v>
      </c>
      <c r="B105" s="156"/>
      <c r="C105" s="156"/>
      <c r="D105" s="156"/>
      <c r="E105" s="156"/>
      <c r="F105" s="156"/>
      <c r="G105" s="156"/>
      <c r="H105" s="156"/>
      <c r="I105" s="156"/>
      <c r="J105" s="156"/>
      <c r="K105" s="156"/>
      <c r="L105" s="156"/>
      <c r="M105" s="210"/>
      <c r="N105" s="9"/>
      <c r="O105" s="9"/>
      <c r="P105" s="9"/>
      <c r="Q105" s="9"/>
      <c r="R105" s="9"/>
      <c r="S105" s="9"/>
      <c r="T105" s="9"/>
      <c r="U105" s="9"/>
      <c r="V105" s="9"/>
      <c r="W105" s="9"/>
      <c r="X105" s="9"/>
      <c r="Y105" s="9"/>
      <c r="Z105" s="9"/>
    </row>
    <row r="106" spans="1:26" ht="12.75" customHeight="1">
      <c r="A106" s="209"/>
      <c r="B106" s="156"/>
      <c r="C106" s="156"/>
      <c r="D106" s="156"/>
      <c r="E106" s="156"/>
      <c r="F106" s="156"/>
      <c r="G106" s="156"/>
      <c r="H106" s="156"/>
      <c r="I106" s="156"/>
      <c r="J106" s="156"/>
      <c r="K106" s="156"/>
      <c r="L106" s="156"/>
      <c r="M106" s="210"/>
      <c r="N106" s="9"/>
      <c r="O106" s="9"/>
      <c r="P106" s="9"/>
      <c r="Q106" s="9"/>
      <c r="R106" s="9"/>
      <c r="S106" s="9"/>
      <c r="T106" s="9"/>
      <c r="U106" s="9"/>
      <c r="V106" s="9"/>
      <c r="W106" s="9"/>
      <c r="X106" s="9"/>
      <c r="Y106" s="9"/>
      <c r="Z106" s="9"/>
    </row>
    <row r="107" spans="1:26" ht="12.75" customHeight="1">
      <c r="A107" s="211" t="str">
        <f>A89</f>
        <v>Quarter 3 status report (6/30/2020):</v>
      </c>
      <c r="B107" s="156"/>
      <c r="C107" s="156"/>
      <c r="D107" s="156"/>
      <c r="E107" s="156"/>
      <c r="F107" s="156"/>
      <c r="G107" s="156"/>
      <c r="H107" s="156"/>
      <c r="I107" s="156"/>
      <c r="J107" s="156"/>
      <c r="K107" s="156"/>
      <c r="L107" s="156"/>
      <c r="M107" s="210"/>
      <c r="N107" s="9"/>
      <c r="O107" s="9"/>
      <c r="P107" s="9"/>
      <c r="Q107" s="9"/>
      <c r="R107" s="9"/>
      <c r="S107" s="9"/>
      <c r="T107" s="9"/>
      <c r="U107" s="9"/>
      <c r="V107" s="9"/>
      <c r="W107" s="9"/>
      <c r="X107" s="9"/>
      <c r="Y107" s="9"/>
      <c r="Z107" s="9"/>
    </row>
    <row r="108" spans="1:26" ht="12.75" customHeight="1">
      <c r="A108" s="209"/>
      <c r="B108" s="156"/>
      <c r="C108" s="156"/>
      <c r="D108" s="156"/>
      <c r="E108" s="156"/>
      <c r="F108" s="156"/>
      <c r="G108" s="156"/>
      <c r="H108" s="156"/>
      <c r="I108" s="156"/>
      <c r="J108" s="156"/>
      <c r="K108" s="156"/>
      <c r="L108" s="156"/>
      <c r="M108" s="210"/>
      <c r="N108" s="9"/>
      <c r="O108" s="9"/>
      <c r="P108" s="9"/>
      <c r="Q108" s="9"/>
      <c r="R108" s="9"/>
      <c r="S108" s="9"/>
      <c r="T108" s="9"/>
      <c r="U108" s="9"/>
      <c r="V108" s="9"/>
      <c r="W108" s="9"/>
      <c r="X108" s="9"/>
      <c r="Y108" s="9"/>
      <c r="Z108" s="9"/>
    </row>
    <row r="109" spans="1:26" ht="12.75" customHeight="1">
      <c r="A109" s="211" t="str">
        <f>A91</f>
        <v>Quarter 4 status report (9/30/2020):</v>
      </c>
      <c r="B109" s="156"/>
      <c r="C109" s="156"/>
      <c r="D109" s="156"/>
      <c r="E109" s="156"/>
      <c r="F109" s="156"/>
      <c r="G109" s="156"/>
      <c r="H109" s="156"/>
      <c r="I109" s="156"/>
      <c r="J109" s="156"/>
      <c r="K109" s="156"/>
      <c r="L109" s="156"/>
      <c r="M109" s="210"/>
      <c r="N109" s="9"/>
      <c r="O109" s="9"/>
      <c r="P109" s="9"/>
      <c r="Q109" s="9"/>
      <c r="R109" s="9"/>
      <c r="S109" s="9"/>
      <c r="T109" s="9"/>
      <c r="U109" s="9"/>
      <c r="V109" s="9"/>
      <c r="W109" s="9"/>
      <c r="X109" s="9"/>
      <c r="Y109" s="9"/>
      <c r="Z109" s="9"/>
    </row>
    <row r="110" spans="1:26" ht="12.75" customHeight="1">
      <c r="A110" s="209"/>
      <c r="B110" s="156"/>
      <c r="C110" s="156"/>
      <c r="D110" s="156"/>
      <c r="E110" s="156"/>
      <c r="F110" s="156"/>
      <c r="G110" s="156"/>
      <c r="H110" s="156"/>
      <c r="I110" s="156"/>
      <c r="J110" s="156"/>
      <c r="K110" s="156"/>
      <c r="L110" s="156"/>
      <c r="M110" s="210"/>
      <c r="N110" s="9"/>
      <c r="O110" s="9"/>
      <c r="P110" s="9"/>
      <c r="Q110" s="9"/>
      <c r="R110" s="9"/>
      <c r="S110" s="9"/>
      <c r="T110" s="9"/>
      <c r="U110" s="9"/>
      <c r="V110" s="9"/>
      <c r="W110" s="9"/>
      <c r="X110" s="9"/>
      <c r="Y110" s="9"/>
      <c r="Z110" s="9"/>
    </row>
    <row r="111" spans="1:26" ht="12.75" customHeight="1">
      <c r="A111" s="211" t="str">
        <f>A93</f>
        <v>Quarter 5 status report (12/31/2020):</v>
      </c>
      <c r="B111" s="156"/>
      <c r="C111" s="156"/>
      <c r="D111" s="156"/>
      <c r="E111" s="156"/>
      <c r="F111" s="156"/>
      <c r="G111" s="156"/>
      <c r="H111" s="156"/>
      <c r="I111" s="156"/>
      <c r="J111" s="156"/>
      <c r="K111" s="156"/>
      <c r="L111" s="156"/>
      <c r="M111" s="210"/>
      <c r="N111" s="9"/>
      <c r="O111" s="9"/>
      <c r="P111" s="9"/>
      <c r="Q111" s="9"/>
      <c r="R111" s="9"/>
      <c r="S111" s="9"/>
      <c r="T111" s="9"/>
      <c r="U111" s="9"/>
      <c r="V111" s="9"/>
      <c r="W111" s="9"/>
      <c r="X111" s="9"/>
      <c r="Y111" s="9"/>
      <c r="Z111" s="9"/>
    </row>
    <row r="112" spans="1:26" ht="12.75" customHeight="1">
      <c r="A112" s="209"/>
      <c r="B112" s="156"/>
      <c r="C112" s="156"/>
      <c r="D112" s="156"/>
      <c r="E112" s="156"/>
      <c r="F112" s="156"/>
      <c r="G112" s="156"/>
      <c r="H112" s="156"/>
      <c r="I112" s="156"/>
      <c r="J112" s="156"/>
      <c r="K112" s="156"/>
      <c r="L112" s="156"/>
      <c r="M112" s="210"/>
      <c r="N112" s="9"/>
      <c r="O112" s="9"/>
      <c r="P112" s="9"/>
      <c r="Q112" s="9"/>
      <c r="R112" s="9"/>
      <c r="S112" s="9"/>
      <c r="T112" s="9"/>
      <c r="U112" s="9"/>
      <c r="V112" s="9"/>
      <c r="W112" s="9"/>
      <c r="X112" s="9"/>
      <c r="Y112" s="9"/>
      <c r="Z112" s="9"/>
    </row>
    <row r="113" spans="1:26" ht="12.75" customHeight="1">
      <c r="A113" s="211" t="str">
        <f>A95</f>
        <v>Quarter 6 status report (3/31/2021):</v>
      </c>
      <c r="B113" s="156"/>
      <c r="C113" s="156"/>
      <c r="D113" s="156"/>
      <c r="E113" s="156"/>
      <c r="F113" s="156"/>
      <c r="G113" s="156"/>
      <c r="H113" s="156"/>
      <c r="I113" s="156"/>
      <c r="J113" s="156"/>
      <c r="K113" s="156"/>
      <c r="L113" s="156"/>
      <c r="M113" s="210"/>
      <c r="N113" s="9"/>
      <c r="O113" s="9"/>
      <c r="P113" s="9"/>
      <c r="Q113" s="9"/>
      <c r="R113" s="9"/>
      <c r="S113" s="9"/>
      <c r="T113" s="9"/>
      <c r="U113" s="9"/>
      <c r="V113" s="9"/>
      <c r="W113" s="9"/>
      <c r="X113" s="9"/>
      <c r="Y113" s="9"/>
      <c r="Z113" s="9"/>
    </row>
    <row r="114" spans="1:26" ht="12.75" customHeight="1">
      <c r="A114" s="209"/>
      <c r="B114" s="156"/>
      <c r="C114" s="156"/>
      <c r="D114" s="156"/>
      <c r="E114" s="156"/>
      <c r="F114" s="156"/>
      <c r="G114" s="156"/>
      <c r="H114" s="156"/>
      <c r="I114" s="156"/>
      <c r="J114" s="156"/>
      <c r="K114" s="156"/>
      <c r="L114" s="156"/>
      <c r="M114" s="210"/>
      <c r="N114" s="9"/>
      <c r="O114" s="9"/>
      <c r="P114" s="9"/>
      <c r="Q114" s="9"/>
      <c r="R114" s="9"/>
      <c r="S114" s="9"/>
      <c r="T114" s="9"/>
      <c r="U114" s="9"/>
      <c r="V114" s="9"/>
      <c r="W114" s="9"/>
      <c r="X114" s="9"/>
      <c r="Y114" s="9"/>
      <c r="Z114" s="9"/>
    </row>
    <row r="115" spans="1:26" ht="12.75" customHeight="1">
      <c r="A115" s="211" t="str">
        <f>A97</f>
        <v>Quarter 7 status report (6/30/2021):</v>
      </c>
      <c r="B115" s="156"/>
      <c r="C115" s="156"/>
      <c r="D115" s="156"/>
      <c r="E115" s="156"/>
      <c r="F115" s="156"/>
      <c r="G115" s="156"/>
      <c r="H115" s="156"/>
      <c r="I115" s="156"/>
      <c r="J115" s="156"/>
      <c r="K115" s="156"/>
      <c r="L115" s="156"/>
      <c r="M115" s="210"/>
      <c r="N115" s="9"/>
      <c r="O115" s="9"/>
      <c r="P115" s="9"/>
      <c r="Q115" s="9"/>
      <c r="R115" s="9"/>
      <c r="S115" s="9"/>
      <c r="T115" s="9"/>
      <c r="U115" s="9"/>
      <c r="V115" s="9"/>
      <c r="W115" s="9"/>
      <c r="X115" s="9"/>
      <c r="Y115" s="9"/>
      <c r="Z115" s="9"/>
    </row>
    <row r="116" spans="1:26" ht="12.75" customHeight="1">
      <c r="A116" s="209"/>
      <c r="B116" s="156"/>
      <c r="C116" s="156"/>
      <c r="D116" s="156"/>
      <c r="E116" s="156"/>
      <c r="F116" s="156"/>
      <c r="G116" s="156"/>
      <c r="H116" s="156"/>
      <c r="I116" s="156"/>
      <c r="J116" s="156"/>
      <c r="K116" s="156"/>
      <c r="L116" s="156"/>
      <c r="M116" s="210"/>
      <c r="N116" s="9"/>
      <c r="O116" s="9"/>
      <c r="P116" s="9"/>
      <c r="Q116" s="9"/>
      <c r="R116" s="9"/>
      <c r="S116" s="9"/>
      <c r="T116" s="9"/>
      <c r="U116" s="9"/>
      <c r="V116" s="9"/>
      <c r="W116" s="9"/>
      <c r="X116" s="9"/>
      <c r="Y116" s="9"/>
      <c r="Z116" s="9"/>
    </row>
    <row r="117" spans="1:26" ht="12.75" customHeight="1">
      <c r="A117" s="211" t="str">
        <f>A99</f>
        <v>Quarter 8 status report (9/30/2021):</v>
      </c>
      <c r="B117" s="156"/>
      <c r="C117" s="156"/>
      <c r="D117" s="156"/>
      <c r="E117" s="156"/>
      <c r="F117" s="156"/>
      <c r="G117" s="156"/>
      <c r="H117" s="156"/>
      <c r="I117" s="156"/>
      <c r="J117" s="156"/>
      <c r="K117" s="156"/>
      <c r="L117" s="156"/>
      <c r="M117" s="210"/>
      <c r="N117" s="9"/>
      <c r="O117" s="9"/>
      <c r="P117" s="9"/>
      <c r="Q117" s="9"/>
      <c r="R117" s="9"/>
      <c r="S117" s="9"/>
      <c r="T117" s="9"/>
      <c r="U117" s="9"/>
      <c r="V117" s="9"/>
      <c r="W117" s="9"/>
      <c r="X117" s="9"/>
      <c r="Y117" s="9"/>
      <c r="Z117" s="9"/>
    </row>
    <row r="118" spans="1:26" ht="12.75" customHeight="1">
      <c r="A118" s="215"/>
      <c r="B118" s="216"/>
      <c r="C118" s="216"/>
      <c r="D118" s="216"/>
      <c r="E118" s="216"/>
      <c r="F118" s="216"/>
      <c r="G118" s="216"/>
      <c r="H118" s="216"/>
      <c r="I118" s="216"/>
      <c r="J118" s="216"/>
      <c r="K118" s="216"/>
      <c r="L118" s="216"/>
      <c r="M118" s="217"/>
      <c r="N118" s="9"/>
      <c r="O118" s="9"/>
      <c r="P118" s="9"/>
      <c r="Q118" s="9"/>
      <c r="R118" s="9"/>
      <c r="S118" s="9"/>
      <c r="T118" s="9"/>
      <c r="U118" s="9"/>
      <c r="V118" s="9"/>
      <c r="W118" s="9"/>
      <c r="X118" s="9"/>
      <c r="Y118" s="9"/>
      <c r="Z118" s="9"/>
    </row>
    <row r="119" spans="1:26" ht="15" customHeight="1">
      <c r="A119" s="220" t="s">
        <v>204</v>
      </c>
      <c r="B119" s="213"/>
      <c r="C119" s="213"/>
      <c r="D119" s="213"/>
      <c r="E119" s="213"/>
      <c r="F119" s="213"/>
      <c r="G119" s="213"/>
      <c r="H119" s="213"/>
      <c r="I119" s="213"/>
      <c r="J119" s="213"/>
      <c r="K119" s="214"/>
      <c r="L119" s="222" t="s">
        <v>137</v>
      </c>
      <c r="M119" s="219"/>
      <c r="N119" s="9"/>
      <c r="O119" s="9"/>
      <c r="P119" s="9"/>
      <c r="Q119" s="9"/>
      <c r="R119" s="9"/>
      <c r="S119" s="9"/>
      <c r="T119" s="9"/>
      <c r="U119" s="9"/>
      <c r="V119" s="9"/>
      <c r="W119" s="9"/>
      <c r="X119" s="9"/>
      <c r="Y119" s="9"/>
      <c r="Z119" s="9"/>
    </row>
    <row r="120" spans="1:26" ht="12.75" customHeight="1">
      <c r="A120" s="221"/>
      <c r="B120" s="216"/>
      <c r="C120" s="216"/>
      <c r="D120" s="216"/>
      <c r="E120" s="216"/>
      <c r="F120" s="216"/>
      <c r="G120" s="216"/>
      <c r="H120" s="216"/>
      <c r="I120" s="216"/>
      <c r="J120" s="216"/>
      <c r="K120" s="217"/>
      <c r="L120" s="218"/>
      <c r="M120" s="219"/>
      <c r="N120" s="9"/>
      <c r="O120" s="9"/>
      <c r="P120" s="9"/>
      <c r="Q120" s="9"/>
      <c r="R120" s="9"/>
      <c r="S120" s="9"/>
      <c r="T120" s="9"/>
      <c r="U120" s="9"/>
      <c r="V120" s="9"/>
      <c r="W120" s="9"/>
      <c r="X120" s="9"/>
      <c r="Y120" s="9"/>
      <c r="Z120" s="9"/>
    </row>
    <row r="121" spans="1:26" ht="12.75" customHeight="1">
      <c r="A121" s="212" t="str">
        <f>A103</f>
        <v>Quarter 1 status report (12/31/2019):</v>
      </c>
      <c r="B121" s="213"/>
      <c r="C121" s="213"/>
      <c r="D121" s="213"/>
      <c r="E121" s="213"/>
      <c r="F121" s="213"/>
      <c r="G121" s="213"/>
      <c r="H121" s="213"/>
      <c r="I121" s="213"/>
      <c r="J121" s="213"/>
      <c r="K121" s="213"/>
      <c r="L121" s="213"/>
      <c r="M121" s="214"/>
      <c r="N121" s="9"/>
      <c r="O121" s="9"/>
      <c r="P121" s="9"/>
      <c r="Q121" s="9"/>
      <c r="R121" s="9"/>
      <c r="S121" s="9"/>
      <c r="T121" s="9"/>
      <c r="U121" s="9"/>
      <c r="V121" s="9"/>
      <c r="W121" s="9"/>
      <c r="X121" s="9"/>
      <c r="Y121" s="9"/>
      <c r="Z121" s="9"/>
    </row>
    <row r="122" spans="1:26" ht="12.75" customHeight="1">
      <c r="A122" s="209"/>
      <c r="B122" s="156"/>
      <c r="C122" s="156"/>
      <c r="D122" s="156"/>
      <c r="E122" s="156"/>
      <c r="F122" s="156"/>
      <c r="G122" s="156"/>
      <c r="H122" s="156"/>
      <c r="I122" s="156"/>
      <c r="J122" s="156"/>
      <c r="K122" s="156"/>
      <c r="L122" s="156"/>
      <c r="M122" s="210"/>
      <c r="N122" s="9"/>
      <c r="O122" s="9"/>
      <c r="P122" s="9"/>
      <c r="Q122" s="9"/>
      <c r="R122" s="9"/>
      <c r="S122" s="9"/>
      <c r="T122" s="9"/>
      <c r="U122" s="9"/>
      <c r="V122" s="9"/>
      <c r="W122" s="9"/>
      <c r="X122" s="9"/>
      <c r="Y122" s="9"/>
      <c r="Z122" s="9"/>
    </row>
    <row r="123" spans="1:26" ht="12.75" customHeight="1">
      <c r="A123" s="211" t="str">
        <f>A105</f>
        <v>Quarter 2 status report (3/31/2020):</v>
      </c>
      <c r="B123" s="156"/>
      <c r="C123" s="156"/>
      <c r="D123" s="156"/>
      <c r="E123" s="156"/>
      <c r="F123" s="156"/>
      <c r="G123" s="156"/>
      <c r="H123" s="156"/>
      <c r="I123" s="156"/>
      <c r="J123" s="156"/>
      <c r="K123" s="156"/>
      <c r="L123" s="156"/>
      <c r="M123" s="210"/>
      <c r="N123" s="9"/>
      <c r="O123" s="9"/>
      <c r="P123" s="9"/>
      <c r="Q123" s="9"/>
      <c r="R123" s="9"/>
      <c r="S123" s="9"/>
      <c r="T123" s="9"/>
      <c r="U123" s="9"/>
      <c r="V123" s="9"/>
      <c r="W123" s="9"/>
      <c r="X123" s="9"/>
      <c r="Y123" s="9"/>
      <c r="Z123" s="9"/>
    </row>
    <row r="124" spans="1:26" ht="12.75" customHeight="1">
      <c r="A124" s="209"/>
      <c r="B124" s="156"/>
      <c r="C124" s="156"/>
      <c r="D124" s="156"/>
      <c r="E124" s="156"/>
      <c r="F124" s="156"/>
      <c r="G124" s="156"/>
      <c r="H124" s="156"/>
      <c r="I124" s="156"/>
      <c r="J124" s="156"/>
      <c r="K124" s="156"/>
      <c r="L124" s="156"/>
      <c r="M124" s="210"/>
      <c r="N124" s="9"/>
      <c r="O124" s="9"/>
      <c r="P124" s="9"/>
      <c r="Q124" s="9"/>
      <c r="R124" s="9"/>
      <c r="S124" s="9"/>
      <c r="T124" s="9"/>
      <c r="U124" s="9"/>
      <c r="V124" s="9"/>
      <c r="W124" s="9"/>
      <c r="X124" s="9"/>
      <c r="Y124" s="9"/>
      <c r="Z124" s="9"/>
    </row>
    <row r="125" spans="1:26" ht="12.75" customHeight="1">
      <c r="A125" s="211" t="str">
        <f>A107</f>
        <v>Quarter 3 status report (6/30/2020):</v>
      </c>
      <c r="B125" s="156"/>
      <c r="C125" s="156"/>
      <c r="D125" s="156"/>
      <c r="E125" s="156"/>
      <c r="F125" s="156"/>
      <c r="G125" s="156"/>
      <c r="H125" s="156"/>
      <c r="I125" s="156"/>
      <c r="J125" s="156"/>
      <c r="K125" s="156"/>
      <c r="L125" s="156"/>
      <c r="M125" s="210"/>
      <c r="N125" s="9"/>
      <c r="O125" s="9"/>
      <c r="P125" s="9"/>
      <c r="Q125" s="9"/>
      <c r="R125" s="9"/>
      <c r="S125" s="9"/>
      <c r="T125" s="9"/>
      <c r="U125" s="9"/>
      <c r="V125" s="9"/>
      <c r="W125" s="9"/>
      <c r="X125" s="9"/>
      <c r="Y125" s="9"/>
      <c r="Z125" s="9"/>
    </row>
    <row r="126" spans="1:26" ht="12.75" customHeight="1">
      <c r="A126" s="209"/>
      <c r="B126" s="156"/>
      <c r="C126" s="156"/>
      <c r="D126" s="156"/>
      <c r="E126" s="156"/>
      <c r="F126" s="156"/>
      <c r="G126" s="156"/>
      <c r="H126" s="156"/>
      <c r="I126" s="156"/>
      <c r="J126" s="156"/>
      <c r="K126" s="156"/>
      <c r="L126" s="156"/>
      <c r="M126" s="210"/>
      <c r="N126" s="9"/>
      <c r="O126" s="9"/>
      <c r="P126" s="9"/>
      <c r="Q126" s="9"/>
      <c r="R126" s="9"/>
      <c r="S126" s="9"/>
      <c r="T126" s="9"/>
      <c r="U126" s="9"/>
      <c r="V126" s="9"/>
      <c r="W126" s="9"/>
      <c r="X126" s="9"/>
      <c r="Y126" s="9"/>
      <c r="Z126" s="9"/>
    </row>
    <row r="127" spans="1:26" ht="12.75" customHeight="1">
      <c r="A127" s="211" t="str">
        <f>A109</f>
        <v>Quarter 4 status report (9/30/2020):</v>
      </c>
      <c r="B127" s="156"/>
      <c r="C127" s="156"/>
      <c r="D127" s="156"/>
      <c r="E127" s="156"/>
      <c r="F127" s="156"/>
      <c r="G127" s="156"/>
      <c r="H127" s="156"/>
      <c r="I127" s="156"/>
      <c r="J127" s="156"/>
      <c r="K127" s="156"/>
      <c r="L127" s="156"/>
      <c r="M127" s="210"/>
      <c r="N127" s="9"/>
      <c r="O127" s="9"/>
      <c r="P127" s="9"/>
      <c r="Q127" s="9"/>
      <c r="R127" s="9"/>
      <c r="S127" s="9"/>
      <c r="T127" s="9"/>
      <c r="U127" s="9"/>
      <c r="V127" s="9"/>
      <c r="W127" s="9"/>
      <c r="X127" s="9"/>
      <c r="Y127" s="9"/>
      <c r="Z127" s="9"/>
    </row>
    <row r="128" spans="1:26" ht="12.75" customHeight="1">
      <c r="A128" s="209"/>
      <c r="B128" s="156"/>
      <c r="C128" s="156"/>
      <c r="D128" s="156"/>
      <c r="E128" s="156"/>
      <c r="F128" s="156"/>
      <c r="G128" s="156"/>
      <c r="H128" s="156"/>
      <c r="I128" s="156"/>
      <c r="J128" s="156"/>
      <c r="K128" s="156"/>
      <c r="L128" s="156"/>
      <c r="M128" s="210"/>
      <c r="N128" s="9"/>
      <c r="O128" s="9"/>
      <c r="P128" s="9"/>
      <c r="Q128" s="9"/>
      <c r="R128" s="9"/>
      <c r="S128" s="9"/>
      <c r="T128" s="9"/>
      <c r="U128" s="9"/>
      <c r="V128" s="9"/>
      <c r="W128" s="9"/>
      <c r="X128" s="9"/>
      <c r="Y128" s="9"/>
      <c r="Z128" s="9"/>
    </row>
    <row r="129" spans="1:26" ht="12.75" customHeight="1">
      <c r="A129" s="211" t="str">
        <f>A111</f>
        <v>Quarter 5 status report (12/31/2020):</v>
      </c>
      <c r="B129" s="156"/>
      <c r="C129" s="156"/>
      <c r="D129" s="156"/>
      <c r="E129" s="156"/>
      <c r="F129" s="156"/>
      <c r="G129" s="156"/>
      <c r="H129" s="156"/>
      <c r="I129" s="156"/>
      <c r="J129" s="156"/>
      <c r="K129" s="156"/>
      <c r="L129" s="156"/>
      <c r="M129" s="210"/>
      <c r="N129" s="9"/>
      <c r="O129" s="9"/>
      <c r="P129" s="9"/>
      <c r="Q129" s="9"/>
      <c r="R129" s="9"/>
      <c r="S129" s="9"/>
      <c r="T129" s="9"/>
      <c r="U129" s="9"/>
      <c r="V129" s="9"/>
      <c r="W129" s="9"/>
      <c r="X129" s="9"/>
      <c r="Y129" s="9"/>
      <c r="Z129" s="9"/>
    </row>
    <row r="130" spans="1:26" ht="12.75" customHeight="1">
      <c r="A130" s="209"/>
      <c r="B130" s="156"/>
      <c r="C130" s="156"/>
      <c r="D130" s="156"/>
      <c r="E130" s="156"/>
      <c r="F130" s="156"/>
      <c r="G130" s="156"/>
      <c r="H130" s="156"/>
      <c r="I130" s="156"/>
      <c r="J130" s="156"/>
      <c r="K130" s="156"/>
      <c r="L130" s="156"/>
      <c r="M130" s="210"/>
      <c r="N130" s="9"/>
      <c r="O130" s="9"/>
      <c r="P130" s="9"/>
      <c r="Q130" s="9"/>
      <c r="R130" s="9"/>
      <c r="S130" s="9"/>
      <c r="T130" s="9"/>
      <c r="U130" s="9"/>
      <c r="V130" s="9"/>
      <c r="W130" s="9"/>
      <c r="X130" s="9"/>
      <c r="Y130" s="9"/>
      <c r="Z130" s="9"/>
    </row>
    <row r="131" spans="1:26" ht="12.75" customHeight="1">
      <c r="A131" s="211" t="str">
        <f>A113</f>
        <v>Quarter 6 status report (3/31/2021):</v>
      </c>
      <c r="B131" s="156"/>
      <c r="C131" s="156"/>
      <c r="D131" s="156"/>
      <c r="E131" s="156"/>
      <c r="F131" s="156"/>
      <c r="G131" s="156"/>
      <c r="H131" s="156"/>
      <c r="I131" s="156"/>
      <c r="J131" s="156"/>
      <c r="K131" s="156"/>
      <c r="L131" s="156"/>
      <c r="M131" s="210"/>
      <c r="N131" s="9"/>
      <c r="O131" s="9"/>
      <c r="P131" s="9"/>
      <c r="Q131" s="9"/>
      <c r="R131" s="9"/>
      <c r="S131" s="9"/>
      <c r="T131" s="9"/>
      <c r="U131" s="9"/>
      <c r="V131" s="9"/>
      <c r="W131" s="9"/>
      <c r="X131" s="9"/>
      <c r="Y131" s="9"/>
      <c r="Z131" s="9"/>
    </row>
    <row r="132" spans="1:26" ht="12.75" customHeight="1">
      <c r="A132" s="209"/>
      <c r="B132" s="156"/>
      <c r="C132" s="156"/>
      <c r="D132" s="156"/>
      <c r="E132" s="156"/>
      <c r="F132" s="156"/>
      <c r="G132" s="156"/>
      <c r="H132" s="156"/>
      <c r="I132" s="156"/>
      <c r="J132" s="156"/>
      <c r="K132" s="156"/>
      <c r="L132" s="156"/>
      <c r="M132" s="210"/>
      <c r="N132" s="9"/>
      <c r="O132" s="9"/>
      <c r="P132" s="9"/>
      <c r="Q132" s="9"/>
      <c r="R132" s="9"/>
      <c r="S132" s="9"/>
      <c r="T132" s="9"/>
      <c r="U132" s="9"/>
      <c r="V132" s="9"/>
      <c r="W132" s="9"/>
      <c r="X132" s="9"/>
      <c r="Y132" s="9"/>
      <c r="Z132" s="9"/>
    </row>
    <row r="133" spans="1:26" ht="12.75" customHeight="1">
      <c r="A133" s="211" t="str">
        <f>A115</f>
        <v>Quarter 7 status report (6/30/2021):</v>
      </c>
      <c r="B133" s="156"/>
      <c r="C133" s="156"/>
      <c r="D133" s="156"/>
      <c r="E133" s="156"/>
      <c r="F133" s="156"/>
      <c r="G133" s="156"/>
      <c r="H133" s="156"/>
      <c r="I133" s="156"/>
      <c r="J133" s="156"/>
      <c r="K133" s="156"/>
      <c r="L133" s="156"/>
      <c r="M133" s="210"/>
      <c r="N133" s="9"/>
      <c r="O133" s="9"/>
      <c r="P133" s="9"/>
      <c r="Q133" s="9"/>
      <c r="R133" s="9"/>
      <c r="S133" s="9"/>
      <c r="T133" s="9"/>
      <c r="U133" s="9"/>
      <c r="V133" s="9"/>
      <c r="W133" s="9"/>
      <c r="X133" s="9"/>
      <c r="Y133" s="9"/>
      <c r="Z133" s="9"/>
    </row>
    <row r="134" spans="1:26" ht="12.75" customHeight="1">
      <c r="A134" s="209"/>
      <c r="B134" s="156"/>
      <c r="C134" s="156"/>
      <c r="D134" s="156"/>
      <c r="E134" s="156"/>
      <c r="F134" s="156"/>
      <c r="G134" s="156"/>
      <c r="H134" s="156"/>
      <c r="I134" s="156"/>
      <c r="J134" s="156"/>
      <c r="K134" s="156"/>
      <c r="L134" s="156"/>
      <c r="M134" s="210"/>
      <c r="N134" s="9"/>
      <c r="O134" s="9"/>
      <c r="P134" s="9"/>
      <c r="Q134" s="9"/>
      <c r="R134" s="9"/>
      <c r="S134" s="9"/>
      <c r="T134" s="9"/>
      <c r="U134" s="9"/>
      <c r="V134" s="9"/>
      <c r="W134" s="9"/>
      <c r="X134" s="9"/>
      <c r="Y134" s="9"/>
      <c r="Z134" s="9"/>
    </row>
    <row r="135" spans="1:26" ht="12.75" customHeight="1">
      <c r="A135" s="211" t="str">
        <f>A117</f>
        <v>Quarter 8 status report (9/30/2021):</v>
      </c>
      <c r="B135" s="156"/>
      <c r="C135" s="156"/>
      <c r="D135" s="156"/>
      <c r="E135" s="156"/>
      <c r="F135" s="156"/>
      <c r="G135" s="156"/>
      <c r="H135" s="156"/>
      <c r="I135" s="156"/>
      <c r="J135" s="156"/>
      <c r="K135" s="156"/>
      <c r="L135" s="156"/>
      <c r="M135" s="210"/>
      <c r="N135" s="9"/>
      <c r="O135" s="9"/>
      <c r="P135" s="9"/>
      <c r="Q135" s="9"/>
      <c r="R135" s="9"/>
      <c r="S135" s="9"/>
      <c r="T135" s="9"/>
      <c r="U135" s="9"/>
      <c r="V135" s="9"/>
      <c r="W135" s="9"/>
      <c r="X135" s="9"/>
      <c r="Y135" s="9"/>
      <c r="Z135" s="9"/>
    </row>
    <row r="136" spans="1:26" ht="12.75" customHeight="1">
      <c r="A136" s="215"/>
      <c r="B136" s="216"/>
      <c r="C136" s="216"/>
      <c r="D136" s="216"/>
      <c r="E136" s="216"/>
      <c r="F136" s="216"/>
      <c r="G136" s="216"/>
      <c r="H136" s="216"/>
      <c r="I136" s="216"/>
      <c r="J136" s="216"/>
      <c r="K136" s="216"/>
      <c r="L136" s="216"/>
      <c r="M136" s="217"/>
      <c r="N136" s="9"/>
      <c r="O136" s="9"/>
      <c r="P136" s="9"/>
      <c r="Q136" s="9"/>
      <c r="R136" s="9"/>
      <c r="S136" s="9"/>
      <c r="T136" s="9"/>
      <c r="U136" s="9"/>
      <c r="V136" s="9"/>
      <c r="W136" s="9"/>
      <c r="X136" s="9"/>
      <c r="Y136" s="9"/>
      <c r="Z136" s="9"/>
    </row>
    <row r="137" spans="1:26" ht="15" customHeight="1">
      <c r="A137" s="220" t="s">
        <v>207</v>
      </c>
      <c r="B137" s="213"/>
      <c r="C137" s="213"/>
      <c r="D137" s="213"/>
      <c r="E137" s="213"/>
      <c r="F137" s="213"/>
      <c r="G137" s="213"/>
      <c r="H137" s="213"/>
      <c r="I137" s="213"/>
      <c r="J137" s="213"/>
      <c r="K137" s="214"/>
      <c r="L137" s="222" t="s">
        <v>137</v>
      </c>
      <c r="M137" s="219"/>
      <c r="N137" s="9"/>
      <c r="O137" s="9"/>
      <c r="P137" s="9"/>
      <c r="Q137" s="9"/>
      <c r="R137" s="9"/>
      <c r="S137" s="9"/>
      <c r="T137" s="9"/>
      <c r="U137" s="9"/>
      <c r="V137" s="9"/>
      <c r="W137" s="9"/>
      <c r="X137" s="9"/>
      <c r="Y137" s="9"/>
      <c r="Z137" s="9"/>
    </row>
    <row r="138" spans="1:26" ht="12.75" customHeight="1">
      <c r="A138" s="221"/>
      <c r="B138" s="216"/>
      <c r="C138" s="216"/>
      <c r="D138" s="216"/>
      <c r="E138" s="216"/>
      <c r="F138" s="216"/>
      <c r="G138" s="216"/>
      <c r="H138" s="216"/>
      <c r="I138" s="216"/>
      <c r="J138" s="216"/>
      <c r="K138" s="217"/>
      <c r="L138" s="218"/>
      <c r="M138" s="219"/>
      <c r="N138" s="9"/>
      <c r="O138" s="9"/>
      <c r="P138" s="9"/>
      <c r="Q138" s="9"/>
      <c r="R138" s="9"/>
      <c r="S138" s="9"/>
      <c r="T138" s="9"/>
      <c r="U138" s="9"/>
      <c r="V138" s="9"/>
      <c r="W138" s="9"/>
      <c r="X138" s="9"/>
      <c r="Y138" s="9"/>
      <c r="Z138" s="9"/>
    </row>
    <row r="139" spans="1:26" ht="12.75" customHeight="1">
      <c r="A139" s="212" t="str">
        <f>A121</f>
        <v>Quarter 1 status report (12/31/2019):</v>
      </c>
      <c r="B139" s="213"/>
      <c r="C139" s="213"/>
      <c r="D139" s="213"/>
      <c r="E139" s="213"/>
      <c r="F139" s="213"/>
      <c r="G139" s="213"/>
      <c r="H139" s="213"/>
      <c r="I139" s="213"/>
      <c r="J139" s="213"/>
      <c r="K139" s="213"/>
      <c r="L139" s="213"/>
      <c r="M139" s="214"/>
      <c r="N139" s="9"/>
      <c r="O139" s="9"/>
      <c r="P139" s="9"/>
      <c r="Q139" s="9"/>
      <c r="R139" s="9"/>
      <c r="S139" s="9"/>
      <c r="T139" s="9"/>
      <c r="U139" s="9"/>
      <c r="V139" s="9"/>
      <c r="W139" s="9"/>
      <c r="X139" s="9"/>
      <c r="Y139" s="9"/>
      <c r="Z139" s="9"/>
    </row>
    <row r="140" spans="1:26" ht="12.75" customHeight="1">
      <c r="A140" s="209"/>
      <c r="B140" s="156"/>
      <c r="C140" s="156"/>
      <c r="D140" s="156"/>
      <c r="E140" s="156"/>
      <c r="F140" s="156"/>
      <c r="G140" s="156"/>
      <c r="H140" s="156"/>
      <c r="I140" s="156"/>
      <c r="J140" s="156"/>
      <c r="K140" s="156"/>
      <c r="L140" s="156"/>
      <c r="M140" s="210"/>
      <c r="N140" s="9"/>
      <c r="O140" s="9"/>
      <c r="P140" s="9"/>
      <c r="Q140" s="9"/>
      <c r="R140" s="9"/>
      <c r="S140" s="9"/>
      <c r="T140" s="9"/>
      <c r="U140" s="9"/>
      <c r="V140" s="9"/>
      <c r="W140" s="9"/>
      <c r="X140" s="9"/>
      <c r="Y140" s="9"/>
      <c r="Z140" s="9"/>
    </row>
    <row r="141" spans="1:26" ht="12.75" customHeight="1">
      <c r="A141" s="211" t="str">
        <f>A123</f>
        <v>Quarter 2 status report (3/31/2020):</v>
      </c>
      <c r="B141" s="156"/>
      <c r="C141" s="156"/>
      <c r="D141" s="156"/>
      <c r="E141" s="156"/>
      <c r="F141" s="156"/>
      <c r="G141" s="156"/>
      <c r="H141" s="156"/>
      <c r="I141" s="156"/>
      <c r="J141" s="156"/>
      <c r="K141" s="156"/>
      <c r="L141" s="156"/>
      <c r="M141" s="210"/>
      <c r="N141" s="9"/>
      <c r="O141" s="9"/>
      <c r="P141" s="9"/>
      <c r="Q141" s="9"/>
      <c r="R141" s="9"/>
      <c r="S141" s="9"/>
      <c r="T141" s="9"/>
      <c r="U141" s="9"/>
      <c r="V141" s="9"/>
      <c r="W141" s="9"/>
      <c r="X141" s="9"/>
      <c r="Y141" s="9"/>
      <c r="Z141" s="9"/>
    </row>
    <row r="142" spans="1:26" ht="12.75" customHeight="1">
      <c r="A142" s="209"/>
      <c r="B142" s="156"/>
      <c r="C142" s="156"/>
      <c r="D142" s="156"/>
      <c r="E142" s="156"/>
      <c r="F142" s="156"/>
      <c r="G142" s="156"/>
      <c r="H142" s="156"/>
      <c r="I142" s="156"/>
      <c r="J142" s="156"/>
      <c r="K142" s="156"/>
      <c r="L142" s="156"/>
      <c r="M142" s="210"/>
      <c r="N142" s="9"/>
      <c r="O142" s="9"/>
      <c r="P142" s="9"/>
      <c r="Q142" s="9"/>
      <c r="R142" s="9"/>
      <c r="S142" s="9"/>
      <c r="T142" s="9"/>
      <c r="U142" s="9"/>
      <c r="V142" s="9"/>
      <c r="W142" s="9"/>
      <c r="X142" s="9"/>
      <c r="Y142" s="9"/>
      <c r="Z142" s="9"/>
    </row>
    <row r="143" spans="1:26" ht="12.75" customHeight="1">
      <c r="A143" s="211" t="str">
        <f>A125</f>
        <v>Quarter 3 status report (6/30/2020):</v>
      </c>
      <c r="B143" s="156"/>
      <c r="C143" s="156"/>
      <c r="D143" s="156"/>
      <c r="E143" s="156"/>
      <c r="F143" s="156"/>
      <c r="G143" s="156"/>
      <c r="H143" s="156"/>
      <c r="I143" s="156"/>
      <c r="J143" s="156"/>
      <c r="K143" s="156"/>
      <c r="L143" s="156"/>
      <c r="M143" s="210"/>
      <c r="N143" s="9"/>
      <c r="O143" s="9"/>
      <c r="P143" s="9"/>
      <c r="Q143" s="9"/>
      <c r="R143" s="9"/>
      <c r="S143" s="9"/>
      <c r="T143" s="9"/>
      <c r="U143" s="9"/>
      <c r="V143" s="9"/>
      <c r="W143" s="9"/>
      <c r="X143" s="9"/>
      <c r="Y143" s="9"/>
      <c r="Z143" s="9"/>
    </row>
    <row r="144" spans="1:26" ht="12.75" customHeight="1">
      <c r="A144" s="209"/>
      <c r="B144" s="156"/>
      <c r="C144" s="156"/>
      <c r="D144" s="156"/>
      <c r="E144" s="156"/>
      <c r="F144" s="156"/>
      <c r="G144" s="156"/>
      <c r="H144" s="156"/>
      <c r="I144" s="156"/>
      <c r="J144" s="156"/>
      <c r="K144" s="156"/>
      <c r="L144" s="156"/>
      <c r="M144" s="210"/>
      <c r="N144" s="9"/>
      <c r="O144" s="9"/>
      <c r="P144" s="9"/>
      <c r="Q144" s="9"/>
      <c r="R144" s="9"/>
      <c r="S144" s="9"/>
      <c r="T144" s="9"/>
      <c r="U144" s="9"/>
      <c r="V144" s="9"/>
      <c r="W144" s="9"/>
      <c r="X144" s="9"/>
      <c r="Y144" s="9"/>
      <c r="Z144" s="9"/>
    </row>
    <row r="145" spans="1:26" ht="12.75" customHeight="1">
      <c r="A145" s="211" t="str">
        <f>A127</f>
        <v>Quarter 4 status report (9/30/2020):</v>
      </c>
      <c r="B145" s="156"/>
      <c r="C145" s="156"/>
      <c r="D145" s="156"/>
      <c r="E145" s="156"/>
      <c r="F145" s="156"/>
      <c r="G145" s="156"/>
      <c r="H145" s="156"/>
      <c r="I145" s="156"/>
      <c r="J145" s="156"/>
      <c r="K145" s="156"/>
      <c r="L145" s="156"/>
      <c r="M145" s="210"/>
      <c r="N145" s="9"/>
      <c r="O145" s="9"/>
      <c r="P145" s="9"/>
      <c r="Q145" s="9"/>
      <c r="R145" s="9"/>
      <c r="S145" s="9"/>
      <c r="T145" s="9"/>
      <c r="U145" s="9"/>
      <c r="V145" s="9"/>
      <c r="W145" s="9"/>
      <c r="X145" s="9"/>
      <c r="Y145" s="9"/>
      <c r="Z145" s="9"/>
    </row>
    <row r="146" spans="1:26" ht="12.75" customHeight="1">
      <c r="A146" s="209"/>
      <c r="B146" s="156"/>
      <c r="C146" s="156"/>
      <c r="D146" s="156"/>
      <c r="E146" s="156"/>
      <c r="F146" s="156"/>
      <c r="G146" s="156"/>
      <c r="H146" s="156"/>
      <c r="I146" s="156"/>
      <c r="J146" s="156"/>
      <c r="K146" s="156"/>
      <c r="L146" s="156"/>
      <c r="M146" s="210"/>
      <c r="N146" s="9"/>
      <c r="O146" s="9"/>
      <c r="P146" s="9"/>
      <c r="Q146" s="9"/>
      <c r="R146" s="9"/>
      <c r="S146" s="9"/>
      <c r="T146" s="9"/>
      <c r="U146" s="9"/>
      <c r="V146" s="9"/>
      <c r="W146" s="9"/>
      <c r="X146" s="9"/>
      <c r="Y146" s="9"/>
      <c r="Z146" s="9"/>
    </row>
    <row r="147" spans="1:26" ht="12.75" customHeight="1">
      <c r="A147" s="211" t="str">
        <f>A129</f>
        <v>Quarter 5 status report (12/31/2020):</v>
      </c>
      <c r="B147" s="156"/>
      <c r="C147" s="156"/>
      <c r="D147" s="156"/>
      <c r="E147" s="156"/>
      <c r="F147" s="156"/>
      <c r="G147" s="156"/>
      <c r="H147" s="156"/>
      <c r="I147" s="156"/>
      <c r="J147" s="156"/>
      <c r="K147" s="156"/>
      <c r="L147" s="156"/>
      <c r="M147" s="210"/>
      <c r="N147" s="9"/>
      <c r="O147" s="9"/>
      <c r="P147" s="9"/>
      <c r="Q147" s="9"/>
      <c r="R147" s="9"/>
      <c r="S147" s="9"/>
      <c r="T147" s="9"/>
      <c r="U147" s="9"/>
      <c r="V147" s="9"/>
      <c r="W147" s="9"/>
      <c r="X147" s="9"/>
      <c r="Y147" s="9"/>
      <c r="Z147" s="9"/>
    </row>
    <row r="148" spans="1:26" ht="12.75" customHeight="1">
      <c r="A148" s="209"/>
      <c r="B148" s="156"/>
      <c r="C148" s="156"/>
      <c r="D148" s="156"/>
      <c r="E148" s="156"/>
      <c r="F148" s="156"/>
      <c r="G148" s="156"/>
      <c r="H148" s="156"/>
      <c r="I148" s="156"/>
      <c r="J148" s="156"/>
      <c r="K148" s="156"/>
      <c r="L148" s="156"/>
      <c r="M148" s="210"/>
      <c r="N148" s="9"/>
      <c r="O148" s="9"/>
      <c r="P148" s="9"/>
      <c r="Q148" s="9"/>
      <c r="R148" s="9"/>
      <c r="S148" s="9"/>
      <c r="T148" s="9"/>
      <c r="U148" s="9"/>
      <c r="V148" s="9"/>
      <c r="W148" s="9"/>
      <c r="X148" s="9"/>
      <c r="Y148" s="9"/>
      <c r="Z148" s="9"/>
    </row>
    <row r="149" spans="1:26" ht="12.75" customHeight="1">
      <c r="A149" s="211" t="str">
        <f>A131</f>
        <v>Quarter 6 status report (3/31/2021):</v>
      </c>
      <c r="B149" s="156"/>
      <c r="C149" s="156"/>
      <c r="D149" s="156"/>
      <c r="E149" s="156"/>
      <c r="F149" s="156"/>
      <c r="G149" s="156"/>
      <c r="H149" s="156"/>
      <c r="I149" s="156"/>
      <c r="J149" s="156"/>
      <c r="K149" s="156"/>
      <c r="L149" s="156"/>
      <c r="M149" s="210"/>
      <c r="N149" s="9"/>
      <c r="O149" s="9"/>
      <c r="P149" s="9"/>
      <c r="Q149" s="9"/>
      <c r="R149" s="9"/>
      <c r="S149" s="9"/>
      <c r="T149" s="9"/>
      <c r="U149" s="9"/>
      <c r="V149" s="9"/>
      <c r="W149" s="9"/>
      <c r="X149" s="9"/>
      <c r="Y149" s="9"/>
      <c r="Z149" s="9"/>
    </row>
    <row r="150" spans="1:26" ht="12.75" customHeight="1">
      <c r="A150" s="209"/>
      <c r="B150" s="156"/>
      <c r="C150" s="156"/>
      <c r="D150" s="156"/>
      <c r="E150" s="156"/>
      <c r="F150" s="156"/>
      <c r="G150" s="156"/>
      <c r="H150" s="156"/>
      <c r="I150" s="156"/>
      <c r="J150" s="156"/>
      <c r="K150" s="156"/>
      <c r="L150" s="156"/>
      <c r="M150" s="210"/>
      <c r="N150" s="9"/>
      <c r="O150" s="9"/>
      <c r="P150" s="9"/>
      <c r="Q150" s="9"/>
      <c r="R150" s="9"/>
      <c r="S150" s="9"/>
      <c r="T150" s="9"/>
      <c r="U150" s="9"/>
      <c r="V150" s="9"/>
      <c r="W150" s="9"/>
      <c r="X150" s="9"/>
      <c r="Y150" s="9"/>
      <c r="Z150" s="9"/>
    </row>
    <row r="151" spans="1:26" ht="12.75" customHeight="1">
      <c r="A151" s="211" t="str">
        <f>A133</f>
        <v>Quarter 7 status report (6/30/2021):</v>
      </c>
      <c r="B151" s="156"/>
      <c r="C151" s="156"/>
      <c r="D151" s="156"/>
      <c r="E151" s="156"/>
      <c r="F151" s="156"/>
      <c r="G151" s="156"/>
      <c r="H151" s="156"/>
      <c r="I151" s="156"/>
      <c r="J151" s="156"/>
      <c r="K151" s="156"/>
      <c r="L151" s="156"/>
      <c r="M151" s="210"/>
      <c r="N151" s="9"/>
      <c r="O151" s="9"/>
      <c r="P151" s="9"/>
      <c r="Q151" s="9"/>
      <c r="R151" s="9"/>
      <c r="S151" s="9"/>
      <c r="T151" s="9"/>
      <c r="U151" s="9"/>
      <c r="V151" s="9"/>
      <c r="W151" s="9"/>
      <c r="X151" s="9"/>
      <c r="Y151" s="9"/>
      <c r="Z151" s="9"/>
    </row>
    <row r="152" spans="1:26" ht="12.75" customHeight="1">
      <c r="A152" s="209"/>
      <c r="B152" s="156"/>
      <c r="C152" s="156"/>
      <c r="D152" s="156"/>
      <c r="E152" s="156"/>
      <c r="F152" s="156"/>
      <c r="G152" s="156"/>
      <c r="H152" s="156"/>
      <c r="I152" s="156"/>
      <c r="J152" s="156"/>
      <c r="K152" s="156"/>
      <c r="L152" s="156"/>
      <c r="M152" s="210"/>
      <c r="N152" s="9"/>
      <c r="O152" s="9"/>
      <c r="P152" s="9"/>
      <c r="Q152" s="9"/>
      <c r="R152" s="9"/>
      <c r="S152" s="9"/>
      <c r="T152" s="9"/>
      <c r="U152" s="9"/>
      <c r="V152" s="9"/>
      <c r="W152" s="9"/>
      <c r="X152" s="9"/>
      <c r="Y152" s="9"/>
      <c r="Z152" s="9"/>
    </row>
    <row r="153" spans="1:26" ht="12.75" customHeight="1">
      <c r="A153" s="211" t="str">
        <f>A135</f>
        <v>Quarter 8 status report (9/30/2021):</v>
      </c>
      <c r="B153" s="156"/>
      <c r="C153" s="156"/>
      <c r="D153" s="156"/>
      <c r="E153" s="156"/>
      <c r="F153" s="156"/>
      <c r="G153" s="156"/>
      <c r="H153" s="156"/>
      <c r="I153" s="156"/>
      <c r="J153" s="156"/>
      <c r="K153" s="156"/>
      <c r="L153" s="156"/>
      <c r="M153" s="210"/>
      <c r="N153" s="9"/>
      <c r="O153" s="9"/>
      <c r="P153" s="9"/>
      <c r="Q153" s="9"/>
      <c r="R153" s="9"/>
      <c r="S153" s="9"/>
      <c r="T153" s="9"/>
      <c r="U153" s="9"/>
      <c r="V153" s="9"/>
      <c r="W153" s="9"/>
      <c r="X153" s="9"/>
      <c r="Y153" s="9"/>
      <c r="Z153" s="9"/>
    </row>
    <row r="154" spans="1:26" ht="12.75" customHeight="1">
      <c r="A154" s="215"/>
      <c r="B154" s="216"/>
      <c r="C154" s="216"/>
      <c r="D154" s="216"/>
      <c r="E154" s="216"/>
      <c r="F154" s="216"/>
      <c r="G154" s="216"/>
      <c r="H154" s="216"/>
      <c r="I154" s="216"/>
      <c r="J154" s="216"/>
      <c r="K154" s="216"/>
      <c r="L154" s="216"/>
      <c r="M154" s="217"/>
      <c r="N154" s="9"/>
      <c r="O154" s="9"/>
      <c r="P154" s="9"/>
      <c r="Q154" s="9"/>
      <c r="R154" s="9"/>
      <c r="S154" s="9"/>
      <c r="T154" s="9"/>
      <c r="U154" s="9"/>
      <c r="V154" s="9"/>
      <c r="W154" s="9"/>
      <c r="X154" s="9"/>
      <c r="Y154" s="9"/>
      <c r="Z154" s="9"/>
    </row>
    <row r="155" spans="1:26" ht="12.75" customHeight="1">
      <c r="A155" s="63"/>
      <c r="B155" s="63"/>
      <c r="C155" s="63"/>
      <c r="D155" s="9"/>
      <c r="E155" s="63"/>
      <c r="F155" s="63"/>
      <c r="G155" s="63"/>
      <c r="H155" s="63"/>
      <c r="I155" s="63"/>
      <c r="J155" s="63"/>
      <c r="K155" s="63"/>
      <c r="L155" s="63"/>
      <c r="M155" s="63"/>
      <c r="N155" s="64"/>
      <c r="O155" s="64"/>
      <c r="P155" s="64"/>
      <c r="Q155" s="64"/>
      <c r="R155" s="64"/>
      <c r="S155" s="64"/>
      <c r="T155" s="64"/>
      <c r="U155" s="64"/>
      <c r="V155" s="64"/>
      <c r="W155" s="64"/>
      <c r="X155" s="64"/>
      <c r="Y155" s="64"/>
      <c r="Z155" s="64"/>
    </row>
    <row r="156" spans="1:26" ht="12.75" customHeight="1">
      <c r="A156" s="65"/>
      <c r="B156" s="65"/>
      <c r="C156" s="65"/>
      <c r="D156" s="9"/>
      <c r="E156" s="65"/>
      <c r="F156" s="65"/>
      <c r="G156" s="65"/>
      <c r="H156" s="65"/>
      <c r="I156" s="65"/>
      <c r="J156" s="65"/>
      <c r="K156" s="65"/>
      <c r="L156" s="65"/>
      <c r="M156" s="65"/>
      <c r="N156" s="9"/>
      <c r="O156" s="9"/>
      <c r="P156" s="9"/>
      <c r="Q156" s="9"/>
      <c r="R156" s="9"/>
      <c r="S156" s="9"/>
      <c r="T156" s="9"/>
      <c r="U156" s="9"/>
      <c r="V156" s="9"/>
      <c r="W156" s="9"/>
      <c r="X156" s="9"/>
      <c r="Y156" s="9"/>
      <c r="Z156" s="9"/>
    </row>
    <row r="157" spans="1:26" ht="12.7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2.7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2.7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2.7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2.7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2.7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2.7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2.7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2.7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2.7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2.7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2.7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2.7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2.7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2.7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2.7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2.7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2.7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2.7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2.7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2.7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2.7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2.7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2.7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2.7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2.7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2.7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2.7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2.7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2.7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2.7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2.7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2.7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2.7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2.7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2.7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2.7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2.7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2.7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2.7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2.7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2.7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2.7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2.7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2.75"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2.75" customHeight="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2.75" customHeight="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2.75" customHeight="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2.75" customHeight="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2.75" customHeight="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2.75" customHeight="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2.75" customHeight="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2.75" customHeight="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2.75" customHeight="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2.75" customHeight="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2.75" customHeight="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2.75" customHeight="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2.75" customHeight="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2.75" customHeight="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2.75" customHeight="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2.75" customHeight="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2.75" customHeight="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2.75" customHeight="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2.75" customHeight="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2.75" customHeight="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2.75" customHeight="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2.75" customHeight="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2.75" customHeight="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2.75" customHeight="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2.75" customHeight="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2.75" customHeight="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2.75" customHeight="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2.75" customHeight="1">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2.75" customHeight="1">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2.75" customHeight="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2.75" customHeight="1">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2.75" customHeight="1">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2.75" customHeight="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2.75" customHeight="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2.75" customHeight="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2.75" customHeight="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2.75" customHeight="1">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2.75" customHeight="1">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2.75" customHeight="1">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2.75" customHeight="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2.75" customHeight="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2.75" customHeight="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2.75" customHeight="1">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2.75" customHeight="1">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2.75" customHeight="1">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2.75" customHeight="1">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2.75" customHeight="1">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2.75" customHeight="1">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2.75" customHeight="1">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2.75" customHeight="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2.75" customHeight="1">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2.75" customHeight="1">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2.75" customHeight="1">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2.75" customHeight="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2.75" customHeight="1">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2.75" customHeight="1">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2.75" customHeight="1">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2.75" customHeight="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2.75" customHeight="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2.75" customHeight="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2.75" customHeight="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2.75" customHeight="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2.75" customHeight="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2.75" customHeight="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2.7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2.75" customHeight="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2.75" customHeight="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2.75" customHeight="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2.75" customHeight="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2.75" customHeight="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2.75" customHeight="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2.75" customHeight="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2.75" customHeight="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2.75" customHeight="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2.75" customHeight="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2.75" customHeight="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2.75" customHeight="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2.75" customHeight="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2.75" customHeight="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2.75" customHeight="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2.75" customHeight="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2.75" customHeight="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2.75" customHeight="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2.75" customHeight="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2.75" customHeight="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2.75" customHeight="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2.75" customHeight="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2.75" customHeight="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2.75" customHeight="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2.75" customHeight="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2.75" customHeight="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2.75" customHeight="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2.75" customHeight="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2.75" customHeight="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2.75" customHeight="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2.75" customHeight="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2.75" customHeight="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2.75" customHeight="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2.75" customHeight="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2.75" customHeight="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2.75" customHeight="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2.75" customHeight="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2.75" customHeight="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2.75" customHeight="1">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2.75" customHeight="1">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2.75" customHeight="1">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2.75" customHeight="1">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2.75" customHeight="1">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2.75" customHeight="1">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2.75" customHeight="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2.75" customHeight="1">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2.75" customHeight="1">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2.75" customHeight="1">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2.75" customHeight="1">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2.75" customHeight="1">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2.75" customHeight="1">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2.75" customHeight="1">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2.75" customHeight="1">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2.75" customHeight="1">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2.75" customHeight="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2.75" customHeight="1">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2.75" customHeight="1">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2.75" customHeight="1">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2.75" customHeight="1">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2.75" customHeight="1">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2.75" customHeight="1">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2.75" customHeight="1">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2.75" customHeight="1">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2.75" customHeight="1">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2.75" customHeight="1">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2.75" customHeight="1">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2.75" customHeight="1">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2.75" customHeight="1">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2.75" customHeight="1">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2.75" customHeight="1">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2.75" customHeight="1">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2.75" customHeight="1">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2.75" customHeight="1">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2.75" customHeight="1">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2.75" customHeight="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2.75" customHeight="1">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2.75" customHeight="1">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2.75" customHeight="1">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2.75" customHeight="1">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2.75" customHeight="1">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2.75" customHeight="1">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2.75" customHeight="1">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2.75" customHeight="1">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2.75" customHeight="1">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2.75" customHeight="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2.75" customHeight="1">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2.75" customHeight="1">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5.75" customHeight="1"/>
    <row r="355" spans="1:26" ht="15.75" customHeight="1"/>
    <row r="356" spans="1:26" ht="15.75" customHeight="1"/>
    <row r="357" spans="1:26" ht="15.75" customHeight="1"/>
    <row r="358" spans="1:26" ht="15.75" customHeight="1"/>
    <row r="359" spans="1:26" ht="15.75" customHeight="1"/>
    <row r="360" spans="1:26" ht="15.75" customHeight="1"/>
    <row r="361" spans="1:26" ht="15.75" customHeight="1"/>
    <row r="362" spans="1:26" ht="15.75" customHeight="1"/>
    <row r="363" spans="1:26" ht="15.75" customHeight="1"/>
    <row r="364" spans="1:26" ht="15.75" customHeight="1"/>
    <row r="365" spans="1:26" ht="15.75" customHeight="1"/>
    <row r="366" spans="1:26" ht="15.75" customHeight="1"/>
    <row r="367" spans="1:26" ht="15.75" customHeight="1"/>
    <row r="368" spans="1:26"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3">
    <mergeCell ref="A151:M151"/>
    <mergeCell ref="A152:M152"/>
    <mergeCell ref="A154:M154"/>
    <mergeCell ref="A153:M153"/>
    <mergeCell ref="A146:M146"/>
    <mergeCell ref="A147:M147"/>
    <mergeCell ref="A150:M150"/>
    <mergeCell ref="A54:M54"/>
    <mergeCell ref="A145:M145"/>
    <mergeCell ref="A144:M144"/>
    <mergeCell ref="A140:M140"/>
    <mergeCell ref="A141:M141"/>
    <mergeCell ref="A142:M142"/>
    <mergeCell ref="A143:M143"/>
    <mergeCell ref="A148:M148"/>
    <mergeCell ref="A149:M149"/>
    <mergeCell ref="A60:M60"/>
    <mergeCell ref="A61:M61"/>
    <mergeCell ref="A62:M62"/>
    <mergeCell ref="A81:M81"/>
    <mergeCell ref="A82:M82"/>
    <mergeCell ref="A55:M55"/>
    <mergeCell ref="A56:M56"/>
    <mergeCell ref="L48:M48"/>
    <mergeCell ref="A57:M57"/>
    <mergeCell ref="A64:M64"/>
    <mergeCell ref="A51:M51"/>
    <mergeCell ref="A52:M52"/>
    <mergeCell ref="L65:M65"/>
    <mergeCell ref="L66:M66"/>
    <mergeCell ref="A72:M72"/>
    <mergeCell ref="A71:M71"/>
    <mergeCell ref="A69:M69"/>
    <mergeCell ref="A70:M70"/>
    <mergeCell ref="A65:K66"/>
    <mergeCell ref="A68:M68"/>
    <mergeCell ref="A67:M67"/>
    <mergeCell ref="A58:M58"/>
    <mergeCell ref="A59:M59"/>
    <mergeCell ref="A53:M53"/>
    <mergeCell ref="A8:M8"/>
    <mergeCell ref="A9:M9"/>
    <mergeCell ref="A11:M11"/>
    <mergeCell ref="A10:M10"/>
    <mergeCell ref="C6:C7"/>
    <mergeCell ref="D6:D7"/>
    <mergeCell ref="B6:B7"/>
    <mergeCell ref="A6:A7"/>
    <mergeCell ref="A12:M12"/>
    <mergeCell ref="A73:M73"/>
    <mergeCell ref="A14:M14"/>
    <mergeCell ref="A13:M13"/>
    <mergeCell ref="A17:M17"/>
    <mergeCell ref="A18:M18"/>
    <mergeCell ref="A20:M20"/>
    <mergeCell ref="A19:M19"/>
    <mergeCell ref="A25:M25"/>
    <mergeCell ref="A24:M24"/>
    <mergeCell ref="A22:M22"/>
    <mergeCell ref="A23:M23"/>
    <mergeCell ref="A21:M21"/>
    <mergeCell ref="A15:M15"/>
    <mergeCell ref="A16:M16"/>
    <mergeCell ref="A32:M32"/>
    <mergeCell ref="A33:M33"/>
    <mergeCell ref="A38:M38"/>
    <mergeCell ref="A37:M37"/>
    <mergeCell ref="A29:K30"/>
    <mergeCell ref="L29:M29"/>
    <mergeCell ref="L30:M30"/>
    <mergeCell ref="A31:M31"/>
    <mergeCell ref="A34:M34"/>
    <mergeCell ref="A63:M63"/>
    <mergeCell ref="A78:M78"/>
    <mergeCell ref="A80:M80"/>
    <mergeCell ref="A79:M79"/>
    <mergeCell ref="A77:M77"/>
    <mergeCell ref="L84:M84"/>
    <mergeCell ref="A83:K84"/>
    <mergeCell ref="A85:M85"/>
    <mergeCell ref="A76:M76"/>
    <mergeCell ref="L83:M83"/>
    <mergeCell ref="A105:M105"/>
    <mergeCell ref="A106:M106"/>
    <mergeCell ref="A107:M107"/>
    <mergeCell ref="A109:M109"/>
    <mergeCell ref="A110:M110"/>
    <mergeCell ref="A108:M108"/>
    <mergeCell ref="A2:E3"/>
    <mergeCell ref="F2:M3"/>
    <mergeCell ref="A1:M1"/>
    <mergeCell ref="F4:M4"/>
    <mergeCell ref="B4:E4"/>
    <mergeCell ref="A26:L26"/>
    <mergeCell ref="A27:M27"/>
    <mergeCell ref="A28:M28"/>
    <mergeCell ref="A86:M86"/>
    <mergeCell ref="A74:M74"/>
    <mergeCell ref="A75:M75"/>
    <mergeCell ref="A87:M87"/>
    <mergeCell ref="A88:M88"/>
    <mergeCell ref="A89:M89"/>
    <mergeCell ref="A90:M90"/>
    <mergeCell ref="A91:M91"/>
    <mergeCell ref="A92:M92"/>
    <mergeCell ref="A93:M93"/>
    <mergeCell ref="A95:M95"/>
    <mergeCell ref="A96:M96"/>
    <mergeCell ref="A97:M97"/>
    <mergeCell ref="A94:M94"/>
    <mergeCell ref="L102:M102"/>
    <mergeCell ref="A101:K102"/>
    <mergeCell ref="L101:M101"/>
    <mergeCell ref="A104:M104"/>
    <mergeCell ref="A103:M103"/>
    <mergeCell ref="A134:M134"/>
    <mergeCell ref="A136:M136"/>
    <mergeCell ref="A135:M135"/>
    <mergeCell ref="A137:K138"/>
    <mergeCell ref="A139:M139"/>
    <mergeCell ref="L138:M138"/>
    <mergeCell ref="L137:M137"/>
    <mergeCell ref="A35:M35"/>
    <mergeCell ref="A36:M36"/>
    <mergeCell ref="A45:M45"/>
    <mergeCell ref="A46:M46"/>
    <mergeCell ref="A43:M43"/>
    <mergeCell ref="A44:M44"/>
    <mergeCell ref="A50:M50"/>
    <mergeCell ref="A49:M49"/>
    <mergeCell ref="A42:M42"/>
    <mergeCell ref="A39:M39"/>
    <mergeCell ref="A40:M40"/>
    <mergeCell ref="A47:K48"/>
    <mergeCell ref="A41:M41"/>
    <mergeCell ref="L47:M47"/>
    <mergeCell ref="A100:M100"/>
    <mergeCell ref="A98:M98"/>
    <mergeCell ref="A99:M99"/>
    <mergeCell ref="A132:M132"/>
    <mergeCell ref="A133:M133"/>
    <mergeCell ref="A131:M131"/>
    <mergeCell ref="A129:M129"/>
    <mergeCell ref="A130:M130"/>
    <mergeCell ref="A128:M128"/>
    <mergeCell ref="A125:M125"/>
    <mergeCell ref="A126:M126"/>
    <mergeCell ref="A127:M127"/>
    <mergeCell ref="A118:M118"/>
    <mergeCell ref="A117:M117"/>
    <mergeCell ref="A124:M124"/>
    <mergeCell ref="A123:M123"/>
    <mergeCell ref="A119:K120"/>
    <mergeCell ref="L119:M119"/>
    <mergeCell ref="L120:M120"/>
    <mergeCell ref="A114:M114"/>
    <mergeCell ref="A111:M111"/>
    <mergeCell ref="A112:M112"/>
    <mergeCell ref="A113:M113"/>
    <mergeCell ref="A115:M115"/>
    <mergeCell ref="A116:M116"/>
    <mergeCell ref="A121:M121"/>
    <mergeCell ref="A122:M122"/>
  </mergeCells>
  <conditionalFormatting sqref="C6:D7">
    <cfRule type="cellIs" dxfId="115" priority="1" operator="lessThanOrEqual">
      <formula>40</formula>
    </cfRule>
  </conditionalFormatting>
  <conditionalFormatting sqref="C6:D7">
    <cfRule type="cellIs" dxfId="114" priority="2" operator="greaterThan">
      <formula>40</formula>
    </cfRule>
  </conditionalFormatting>
  <conditionalFormatting sqref="M26">
    <cfRule type="notContainsBlanks" dxfId="113" priority="3">
      <formula>LEN(TRIM(M26))&gt;0</formula>
    </cfRule>
  </conditionalFormatting>
  <hyperlinks>
    <hyperlink ref="A4" location="Biennial SQSP Overview!A1" display="'Biennial SQSP Overview'!A1"/>
  </hyperlinks>
  <printOptions horizontalCentered="1"/>
  <pageMargins left="0.2" right="0.2" top="0.25" bottom="0.25" header="0" footer="0"/>
  <pageSetup fitToHeight="0" orientation="portrait"/>
  <extLst>
    <ext xmlns:x14="http://schemas.microsoft.com/office/spreadsheetml/2009/9/main" uri="{CCE6A557-97BC-4b89-ADB6-D9C93CAAB3DF}">
      <x14:dataValidations xmlns:xm="http://schemas.microsoft.com/office/excel/2006/main" count="1">
        <x14:dataValidation type="list" allowBlank="1" showInputMessage="1" showErrorMessage="1" prompt="Value is not valid. - The value you entered is not valid. Select a value from the drop-down menu.">
          <x14:formula1>
            <xm:f>tables!$A$5:$A$13</xm:f>
          </x14:formula1>
          <xm:sqref>L30 L48 L66 L84 L102 L120 L138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13</vt:i4>
      </vt:variant>
    </vt:vector>
  </HeadingPairs>
  <TitlesOfParts>
    <vt:vector size="35" baseType="lpstr">
      <vt:lpstr>Instructions</vt:lpstr>
      <vt:lpstr>Biennial SQSP Overview</vt:lpstr>
      <vt:lpstr>Alternate Year Overview</vt:lpstr>
      <vt:lpstr>FirstPayPromptness</vt:lpstr>
      <vt:lpstr>NonMon Timeliness</vt:lpstr>
      <vt:lpstr>NonMon Quality</vt:lpstr>
      <vt:lpstr>LAA</vt:lpstr>
      <vt:lpstr>LAA Quality</vt:lpstr>
      <vt:lpstr>HAA</vt:lpstr>
      <vt:lpstr>NewEmpStatDetTimeLapse</vt:lpstr>
      <vt:lpstr>Tax Quality </vt:lpstr>
      <vt:lpstr>Eff Aud Meas</vt:lpstr>
      <vt:lpstr>Imp Paymt</vt:lpstr>
      <vt:lpstr>Detection of OPs</vt:lpstr>
      <vt:lpstr>OP Recovery Meas</vt:lpstr>
      <vt:lpstr>DV Benefits </vt:lpstr>
      <vt:lpstr>DV Tax </vt:lpstr>
      <vt:lpstr>BAM</vt:lpstr>
      <vt:lpstr>IntegrityActionPlan</vt:lpstr>
      <vt:lpstr>New CAP Form</vt:lpstr>
      <vt:lpstr>Narratives</vt:lpstr>
      <vt:lpstr>tables</vt:lpstr>
      <vt:lpstr>'Alternate Year Overview'!completiondate</vt:lpstr>
      <vt:lpstr>BAM!completiondate</vt:lpstr>
      <vt:lpstr>'Biennial SQSP Overview'!completiondate</vt:lpstr>
      <vt:lpstr>'DV Benefits '!completiondate</vt:lpstr>
      <vt:lpstr>'DV Tax '!completiondate</vt:lpstr>
      <vt:lpstr>'Eff Aud Meas'!completiondate</vt:lpstr>
      <vt:lpstr>FirstPayPromptness!completiondate</vt:lpstr>
      <vt:lpstr>LAA!completiondate</vt:lpstr>
      <vt:lpstr>Narratives!completiondate</vt:lpstr>
      <vt:lpstr>'New CAP Form'!completiondate</vt:lpstr>
      <vt:lpstr>NewEmpStatDetTimeLapse!completiondate</vt:lpstr>
      <vt:lpstr>'Tax Quality '!completiondate</vt:lpstr>
      <vt:lpstr>completiondate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Shemel Bowden</dc:creator>
  <cp:lastModifiedBy>Shemel Bowden</cp:lastModifiedBy>
  <dcterms:created xsi:type="dcterms:W3CDTF">2019-09-24T18:43:25Z</dcterms:created>
  <dcterms:modified xsi:type="dcterms:W3CDTF">2019-09-24T18:43:25Z</dcterms:modified>
</cp:coreProperties>
</file>